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GEACO\COCAP\SEGURO UNIDADES DO BANCO\2022\"/>
    </mc:Choice>
  </mc:AlternateContent>
  <bookViews>
    <workbookView xWindow="0" yWindow="0" windowWidth="24000" windowHeight="97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9" i="1" l="1"/>
  <c r="F163" i="1" l="1"/>
  <c r="E163" i="1"/>
  <c r="D163" i="1"/>
  <c r="G158" i="1"/>
  <c r="A158" i="1"/>
  <c r="A159" i="1"/>
  <c r="D153" i="1" l="1"/>
  <c r="E153" i="1"/>
  <c r="F153" i="1"/>
  <c r="G147" i="1"/>
  <c r="G155" i="1" l="1"/>
  <c r="G156" i="1"/>
  <c r="G157" i="1"/>
  <c r="G159" i="1"/>
  <c r="G160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8" i="1"/>
  <c r="G149" i="1"/>
  <c r="G150" i="1"/>
  <c r="G151" i="1"/>
  <c r="G152" i="1"/>
  <c r="G134" i="1"/>
  <c r="F154" i="1"/>
  <c r="E154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2" i="1"/>
  <c r="G133" i="1" s="1"/>
  <c r="F133" i="1"/>
  <c r="E133" i="1"/>
  <c r="G153" i="1" l="1"/>
  <c r="G154" i="1"/>
  <c r="D133" i="1" l="1"/>
  <c r="A135" i="1" l="1"/>
  <c r="A136" i="1" s="1"/>
  <c r="A137" i="1" s="1"/>
  <c r="A138" i="1" s="1"/>
  <c r="A139" i="1" s="1"/>
  <c r="A140" i="1" s="1"/>
  <c r="A141" i="1" s="1"/>
  <c r="A142" i="1" l="1"/>
  <c r="A143" i="1" s="1"/>
  <c r="A144" i="1" s="1"/>
  <c r="A145" i="1" s="1"/>
  <c r="A146" i="1" s="1"/>
  <c r="A147" i="1" s="1"/>
  <c r="E161" i="1"/>
  <c r="F16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155" i="1"/>
  <c r="A148" i="1" l="1"/>
  <c r="A149" i="1" s="1"/>
  <c r="A150" i="1" s="1"/>
  <c r="A151" i="1" s="1"/>
  <c r="A152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63" i="1" s="1"/>
  <c r="A156" i="1"/>
  <c r="A157" i="1" s="1"/>
  <c r="A160" i="1" s="1"/>
  <c r="G161" i="1" l="1"/>
  <c r="G163" i="1" s="1"/>
  <c r="D161" i="1" l="1"/>
</calcChain>
</file>

<file path=xl/sharedStrings.xml><?xml version="1.0" encoding="utf-8"?>
<sst xmlns="http://schemas.openxmlformats.org/spreadsheetml/2006/main" count="326" uniqueCount="326">
  <si>
    <t>AFONSO CLAUDIO - AGÊNCIA</t>
  </si>
  <si>
    <t>AGUA DOCE DO NORTE – AGÊNCIA</t>
  </si>
  <si>
    <t>ÁGUIA BRANCA - AGÊNCIA</t>
  </si>
  <si>
    <t>ALEGRE - AGÊNCIA</t>
  </si>
  <si>
    <t>ALFREDO CHAVES - AGÊNCIA</t>
  </si>
  <si>
    <t>ALTO RIO NOVO - AGÊNCIA</t>
  </si>
  <si>
    <t>ANCHIETA - AGÊNCIA</t>
  </si>
  <si>
    <t>APIACÁ - AGÊNCIA</t>
  </si>
  <si>
    <t>ARACRUZ - AGÊNCIA</t>
  </si>
  <si>
    <t>ATÍLIO VIVACQUA - AGÊNCIA</t>
  </si>
  <si>
    <t>BAIXO GUANDÚ - AGÊNCIA</t>
  </si>
  <si>
    <t>BARRA DE SÃO FRANCISCO - AGÊNCIA</t>
  </si>
  <si>
    <t>BARRA DO RIACHO-AGENCIA</t>
  </si>
  <si>
    <t>BELA AURORA - AGÊNCIA</t>
  </si>
  <si>
    <t>BENTO FERREIRA - AGÊNCIA</t>
  </si>
  <si>
    <t>BERNARDO HORTA - AGÊNCIA</t>
  </si>
  <si>
    <t>BNH - AGENCIA</t>
  </si>
  <si>
    <t>BOA ESPERANÇA - AGÊNCIA</t>
  </si>
  <si>
    <t>BOA VISTA - AGÊNCIA</t>
  </si>
  <si>
    <t>BOM JESUS DO NORTE - AGÊNCIA</t>
  </si>
  <si>
    <t>BRAÇO DO RIO - AGÊNCIA</t>
  </si>
  <si>
    <t>BREJETUBA - AGÊNCIA</t>
  </si>
  <si>
    <t>CACHOEIRO DE ITAPEMIRIM - AGÊNCIA</t>
  </si>
  <si>
    <t>CAMPO GRANDE - AGÊNCIA</t>
  </si>
  <si>
    <t>CARIACICA - AGÊNCIA</t>
  </si>
  <si>
    <t>CASTELO - AGÊNCIA</t>
  </si>
  <si>
    <t>CEASA - AGÊNCIA</t>
  </si>
  <si>
    <t>CENTRAL - AGÊNCIA</t>
  </si>
  <si>
    <t>COBILÂNDIA - AGÊNCIA</t>
  </si>
  <si>
    <t>COLATINA - AGÊNCIA</t>
  </si>
  <si>
    <t>CONCEIÇÃO DA BARRA - AGÊNCIA</t>
  </si>
  <si>
    <t>CONCEIÇÃO DO CASTELO - AGÊNCIA</t>
  </si>
  <si>
    <t>COQUEIRAL - AGÊNCIA</t>
  </si>
  <si>
    <t>DIVINO SÃO LOURENÇO – AGÊNCIA</t>
  </si>
  <si>
    <t>DOMINGOS MARTINS - AGÊNCIA</t>
  </si>
  <si>
    <t>DORES DO RIO PRETO – AGÊNCIA</t>
  </si>
  <si>
    <t>ECOPORANGA - AGÊNCIA</t>
  </si>
  <si>
    <t>ESPLANADA - AGÊNCIA</t>
  </si>
  <si>
    <t>FEU ROSA – AGÊNCIA</t>
  </si>
  <si>
    <t>FUNDÃO - AGÊNCIA</t>
  </si>
  <si>
    <t>GLÓRIA - AGÊNCIA</t>
  </si>
  <si>
    <t>GOIABEIRAS - AGÊNCIA</t>
  </si>
  <si>
    <t>GOVERNADOR LINDENBERG - AGÊNCIA</t>
  </si>
  <si>
    <t>GRACIANO NEVES - AGÊNCIA</t>
  </si>
  <si>
    <t>GUAÇUI - AGÊNCIA</t>
  </si>
  <si>
    <t>GUARANÁ - AGÊNCIA</t>
  </si>
  <si>
    <t>GUARAPARI - AGÊNCIA</t>
  </si>
  <si>
    <t>GURIRI -  AGÊNCIA</t>
  </si>
  <si>
    <t>IBATIBA - AGÊNCIA</t>
  </si>
  <si>
    <t>IBES - AGÊNCIA</t>
  </si>
  <si>
    <t>IBIRAÇU - AGÊNCIA</t>
  </si>
  <si>
    <t>IBITIRAMA - AGÊNCIA</t>
  </si>
  <si>
    <t>ICONHA - AGÊNCIA</t>
  </si>
  <si>
    <t>IRUPI - AGÊNCIA</t>
  </si>
  <si>
    <t>ITACIBÁ - AGÊNCIA</t>
  </si>
  <si>
    <t>ITAGUAÇU - AGÊNCIA</t>
  </si>
  <si>
    <t>ITAOCA - AGÊNCIA</t>
  </si>
  <si>
    <t>ITAPARICA - AGÊNCIA</t>
  </si>
  <si>
    <t>ITAPEMIRIM - AGÊNCIA</t>
  </si>
  <si>
    <t>ITAPOÃ - AGÊNCIA</t>
  </si>
  <si>
    <t>ITARANA - AGÊNCIA</t>
  </si>
  <si>
    <t>IÚNA - AGÊNCIA</t>
  </si>
  <si>
    <t>JACARAÍPE - AGÊNCIA</t>
  </si>
  <si>
    <t>JACUPEMBA - AGÊNCIA</t>
  </si>
  <si>
    <t>JAGUARÉ - AGÊNCIA</t>
  </si>
  <si>
    <t>JARDIM AMÉRICA - AGÊNCIA</t>
  </si>
  <si>
    <t>JARDIM CAMBURI - AGÊNCIA</t>
  </si>
  <si>
    <t>JARDIM DA PENHA - AGÊNCIA</t>
  </si>
  <si>
    <t>JARDIM LIMOEIRO - AGÊNCIA</t>
  </si>
  <si>
    <t>JOÃO NEIVA - AGÊNCIA</t>
  </si>
  <si>
    <t>JUCUTUQUARA - AGÊNCIA</t>
  </si>
  <si>
    <t>JUPARANÃ - AGÊNCIA</t>
  </si>
  <si>
    <t>LARANJA DA TERRA - AGÊNCIA</t>
  </si>
  <si>
    <t xml:space="preserve">LARANJEIRAS - AGENCIA </t>
  </si>
  <si>
    <t>LINHARES - AGÊNCIA</t>
  </si>
  <si>
    <t>MANTENÓPOLIS - AGÊNCIA</t>
  </si>
  <si>
    <t>MARATAÍZES - AGÊNCIA</t>
  </si>
  <si>
    <t>MARECHAL FLORIANO - AGÊNCIA</t>
  </si>
  <si>
    <t>MARILÂNDIA - AGÊNCIA</t>
  </si>
  <si>
    <t>MARUÍPE - AGÊNCIA</t>
  </si>
  <si>
    <t>MIMOSO DO SUL - AGÊNCIA</t>
  </si>
  <si>
    <t>MONTANHA - AGÊNCIA</t>
  </si>
  <si>
    <t>MOSCOSO - AGÊNCIA</t>
  </si>
  <si>
    <t>MUCURICI - AGÊNCIA</t>
  </si>
  <si>
    <t>MUNIZ FREIRE - AGÊNCIA</t>
  </si>
  <si>
    <t>MUQUI - AGÊNCIA</t>
  </si>
  <si>
    <t>MUQUIÇABA - AGÊNCIA</t>
  </si>
  <si>
    <t>NOVA ALMEIDA - AGÊNCIA</t>
  </si>
  <si>
    <t>NOVA VENÉCIA - AGÊNCIA</t>
  </si>
  <si>
    <t>PANCAS - AGÊNCIA</t>
  </si>
  <si>
    <t>PEDRO CANÁRIO - AGÊNCIA</t>
  </si>
  <si>
    <t>PINHEIROS - AGÊNCIA</t>
  </si>
  <si>
    <t>PIÚMA - AGÊNCIA</t>
  </si>
  <si>
    <t>PLANALTO CARAPINA - AGÊNCIA</t>
  </si>
  <si>
    <t>PONTO BELO - AGÊNCIA</t>
  </si>
  <si>
    <t>PORTO CANOA - AGÊNCIA</t>
  </si>
  <si>
    <t>PRAIA DO CANTO - AGÊNCIA</t>
  </si>
  <si>
    <t>PRAIA DO SUÁ - AGÊNCIA</t>
  </si>
  <si>
    <t>PRESIDENTE KENNEDY - AGÊNCIA</t>
  </si>
  <si>
    <t>RETA DA PENHA - AGÊNCIA</t>
  </si>
  <si>
    <t>RIO BANANAL - AGÊNCIA</t>
  </si>
  <si>
    <t>RIO NOVO DO SUL - AGÊNCIA</t>
  </si>
  <si>
    <t>SANTA LEOPOLDINA - AGÊNCIA</t>
  </si>
  <si>
    <t>SANTA MARIA JETIBÁ - AGÊNCIA</t>
  </si>
  <si>
    <t>SANTA TERESA - AGÊNCIA</t>
  </si>
  <si>
    <t>SANTO ANTONIO - AGÊNCIA</t>
  </si>
  <si>
    <t xml:space="preserve">SÃO DOMINGOS DO NORTE - AGÊNCIA </t>
  </si>
  <si>
    <t>SÃO GABRIEL DA PALHA - AGÊNCIA</t>
  </si>
  <si>
    <t>SÃO JOSÉ DO CALÇADO - AGÊNCIA</t>
  </si>
  <si>
    <t>SÃO MATEUS - AGÊNCIA</t>
  </si>
  <si>
    <t>SÃO PEDRO - AGÊNCIA</t>
  </si>
  <si>
    <t>SÃO ROQUE DO CANAÃ - AGÊNCIA</t>
  </si>
  <si>
    <t>SÃO SILVANO - AGÊNCIA</t>
  </si>
  <si>
    <t>SERRA - AGÊNCIA</t>
  </si>
  <si>
    <t>SOORETAMA - AGÊNCIA</t>
  </si>
  <si>
    <t>TERRA VERMELHA - AGÊNCIA</t>
  </si>
  <si>
    <t>TRIBUNAL DE JUSTIÇA - AGÊNCIA</t>
  </si>
  <si>
    <t>VARGEM ALTA - AGÊNCIA</t>
  </si>
  <si>
    <t>VENDA NOVA DO IMIGRANTE - AGÊNCIA</t>
  </si>
  <si>
    <t>VIANA – AGÊNCIA</t>
  </si>
  <si>
    <t>VILA PAVÃO - AGÊNCIA</t>
  </si>
  <si>
    <t>VILA VALÉRIO - AGÊNCIA</t>
  </si>
  <si>
    <t>VILA VELHA - AGÊNCIA</t>
  </si>
  <si>
    <t>Avenida Sebastião Coelho de Souza, 549, Centro, Agua Doce do Norte, CEP 29820-000</t>
  </si>
  <si>
    <t>Avenida João Quiuqui, 385, Centro, Àguia Branca, CEP 29795-000</t>
  </si>
  <si>
    <t>Avenida Jerônimo Monteiro, 52, Centro, Apiacá-ES, CEP 29450-970</t>
  </si>
  <si>
    <t>Avenida Venâncio Flores, 1239, Centro, Aracruz-ES CEP 29190-000</t>
  </si>
  <si>
    <t>Avenida Carolina Fraga, 30, Centro, Atílio Vivacqua-ES, CEP 29490-000</t>
  </si>
  <si>
    <t>Avenida Carlos Medeiros, 284, Centro, Baixo Guandú-ES, CEP29730-000</t>
  </si>
  <si>
    <t>Rua Franklin Cordeiro, n.º 100, Loja 03 e 04, Barra do Riacho, Coqueiral, Araujo-ES, CEP 29197-655</t>
  </si>
  <si>
    <t>Rua Jardim América, nº 169, Bela Aurora, Cariacica- ES, CEP 29141-514</t>
  </si>
  <si>
    <t>Avenida Joubert de Barros, nº 68, Bento Ferreira, Vitória - ES, CEP 29050-720</t>
  </si>
  <si>
    <t>Rua Bernardo Horta, 243 - Guandú - Cachoeiro de Itapemirim-ES, CEP 29300-280</t>
  </si>
  <si>
    <t>Rodovia Engenheiro Fabiano Vivacqua, Nº191, Bairro Marbrasa, Cachoeiro do Itapemirim-ES, CEP 29313-656</t>
  </si>
  <si>
    <t>Rod BR 262 Km 4,5 s/n Esquina com Rua Carlos Lindenberg, Campo Grande , Cariacica, CEP 29146-341</t>
  </si>
  <si>
    <t xml:space="preserve">Rua Luciano das Neves, 2418, Térreo, LOJAS 08, 09, 10 E 11 - Bairro Divino Espirito Santo, Vila Velha- ES CEP 29107-900 </t>
  </si>
  <si>
    <t>Avenida Valderedo Farias, 671, Aloísio Feu Smiderle, Braço do Rio, Conceição da Barra, ES CEP 29967-000</t>
  </si>
  <si>
    <t>Avenida Nossa Senhora dos Navegantes, 755, Lojas 5,6,7 e 8, Enseada do Suá, Vitória -Es CEP 29050-335</t>
  </si>
  <si>
    <t>Rua Marechal Deodoro, 68, Centro, Afonso Cláudio-ES, CEP 29600-000</t>
  </si>
  <si>
    <t>Avenida João Felipe, 247, Centro, Alto Rio Novo, CEP 29760-000</t>
  </si>
  <si>
    <t>Rua Francisco Teixeira, 03, Centro, Alegre-ES, CEP 29500-000</t>
  </si>
  <si>
    <t>Avenida Getúlio Vargas, 785, Centro, Alfredo Chaves-ES, CEP 29240-000</t>
  </si>
  <si>
    <t>Avenida Jones dos Santos Neves, 387, Centro, Barra de São Francisco-ES, CEP 29800-000</t>
  </si>
  <si>
    <t>Avenida Senador Eurico Resende, 802, Centro, Boa Esperança-ES, CEP 29845-000</t>
  </si>
  <si>
    <t>Avenida Firmino Teixeira Griffo, 10, Centro, Brejetuba-ES, CEP 29630-000</t>
  </si>
  <si>
    <t>Avenida Champagnat, 747, Centro, Vila Velha-ES, CEP 29100-012</t>
  </si>
  <si>
    <t>Rua Dr. Valério, s/nº, Centro, Vila Valério-ES, CEP 29785-000</t>
  </si>
  <si>
    <t>Rua Quinze de Novembro, nº 242, Centro - Vila Pavão-ES, CEP 29843-000</t>
  </si>
  <si>
    <t>Rua Governador Rubin, 85, Centro, Viana-ES, CEP 29135-000</t>
  </si>
  <si>
    <t>Avenida Evandi Américo Comarella, 155, Centro,  Venda Nova do Imigrante-ES, CEP 29375-000</t>
  </si>
  <si>
    <t>Avenida Nestor Gomes, 248, Centro, Vargem Alta-ES, CEP 29295-000</t>
  </si>
  <si>
    <t>Rua Des Homero Mafra, 60, Lt 2 RC3-C-Pav Térreo e Subsolo, Enseada do Suá, Vitória-ES, CEP 29050-275</t>
  </si>
  <si>
    <t>Avenida Afonso Cláudio. N.º 16, Terra Vermelha, Vila Velha-ES, CEP 29127-210</t>
  </si>
  <si>
    <t>Avenida Vista Alegre, nº 288, Centro, Sooretema-ES, CEP 29927-000</t>
  </si>
  <si>
    <t xml:space="preserve">Rua Rômulo Castelo nº 48, Centro, Serra-ES,CEP 29176-080 </t>
  </si>
  <si>
    <t>Avenida Graça Aranha, 225, São Torquato, Vila Velha-ES, CEP 29114-973</t>
  </si>
  <si>
    <t>Avenida Silvio Avidos, 1335, São Silvano, Colatina-ES, CEP 29703-100</t>
  </si>
  <si>
    <t xml:space="preserve">Rua Lourenço Roldi, 75, São Roquinho, São Roque do Canaã-ES, CEP 29665-000 </t>
  </si>
  <si>
    <t>Rodovia Serafim Derenzi, 4570, Loja 03, Bairro São José, Vitória-ES, CEP 29031-800</t>
  </si>
  <si>
    <t>Avenida Jones Santos Neves, 47, Centro, São Mateus-ES, CEP 29930-015</t>
  </si>
  <si>
    <t>Praça Teófilo Lobo,72, Centro, São José do Calçado-ES, CEP 29470-000</t>
  </si>
  <si>
    <t>Praça Antônio Augusto de Genelhu, nº 122, Centro, São Gabriel da Palha-ES, CEP 29780-000</t>
  </si>
  <si>
    <t>Avenida Honório Fraga, 259, Centro, São Domingos do Norte-ES, CEP 29745-000</t>
  </si>
  <si>
    <t>Rua Ernesto Bassini 335, Esq. Rua Jacy Gomes, Santa Tereza, Vitória-ES, CEP 29026-841</t>
  </si>
  <si>
    <t>Avenida Getúlio Vargas, 146,  Centro, Santa Teresa-ES, CEP 29650-000</t>
  </si>
  <si>
    <t>Rua Francisco Schwartz, s/nº, Centro,  Santa Maria de Jetibá-ES, CEP 29645-000</t>
  </si>
  <si>
    <t>Rua Pres. Vargas, 1600, Centro,  Santa Leopoldina-ES, CEP 29640-000</t>
  </si>
  <si>
    <t>Rua Muniz Freire, 05, Rio Novo do Sul-ES - 29290-000</t>
  </si>
  <si>
    <t>Rua 14 de Setembro, 1900, Santo Antonio, Rio Bananal-ES, CEP 29920-000</t>
  </si>
  <si>
    <t xml:space="preserve">Rua João da Cruz, 42, Ljs 4 a 8, Praia do Canto, Vitória-ES, CEP 29055-620 </t>
  </si>
  <si>
    <t>Avenida Brasilia, nº 580, Porto Canoa, Serra-ES, CEP 29168-600</t>
  </si>
  <si>
    <t>Avenida Sebastião Rabelo, 152, Centro,  Ponto Belo-ES, CEP 29885-000</t>
  </si>
  <si>
    <t>Avenida Presidente Castelo Branco, 1422,  Rosário de Fátima, Serra-ES, CEP 29161-160</t>
  </si>
  <si>
    <t>Avenida Izaias Scherrer, 14,  Centro, Piuma-ES, CEP 29285-000</t>
  </si>
  <si>
    <t>Praça Governador Lacerda de Aguiar, s/nº, Centro, Pinheiro-ES, CEP 29980-000</t>
  </si>
  <si>
    <t>Avenida José Jesuíno da Rocha, 931, Centro,  Pedro Canário-ES, CEP 29970-000</t>
  </si>
  <si>
    <t>Avenida João XXlll, 1790, ED. Colodetti, loja 01, Boa Vista, São Mateus - ES, CEP 29930-000</t>
  </si>
  <si>
    <t>Rua Major Bley, 141, Centro,  Bom Jesus do Norte-ES, CEP 29460-000</t>
  </si>
  <si>
    <t>Praça Marechal Deodoro da Fonseca, 163, Centro, Cariacica-ES, CEP 29156-005</t>
  </si>
  <si>
    <t>Praça Oito de Setembro,16, loja 1, Vitória-ES, CEP 29010-600</t>
  </si>
  <si>
    <t>Avenida Carlos Lindemberg, 6066, Ed. Helena Leite,  Cobilândia, Vila Velha-ES,CEP 29111-165</t>
  </si>
  <si>
    <t>Rua Maria Gomes de Aguiar, s/nº, Centro, Divino São Lourenço-ES, CEP 29590-000</t>
  </si>
  <si>
    <t>Rua Alfredo Gualandi da Silva, s/nº, Dores do Rio Preto-ES, CEP 29580-000</t>
  </si>
  <si>
    <t>Rua dos Cravos, 51, Esquina com a Rua das Rosas, Feu Rosa , Serra-ES, CEP 29172-105</t>
  </si>
  <si>
    <t>Avenida São José, n.º 362, Centro, Governador Lindenberg, CEP 29720-000</t>
  </si>
  <si>
    <t>Avenida Gabriel Pandolfi, 253,  Distrito de Guaraná,  Aracruz-ES, CEP 29195-409</t>
  </si>
  <si>
    <t>Avenida Nossa Senhora da Penha,112, Ibes, Vila Velha-ES, CEP 29108-330</t>
  </si>
  <si>
    <t xml:space="preserve">Praça João Ogioni Sobrinho, 34, Centro, Ibitirama-ES, CEP 29540-000 </t>
  </si>
  <si>
    <t>Rua Vereador Jeremias de Castro Souza, 43, Irupi-ES, CEP 29398-000</t>
  </si>
  <si>
    <t xml:space="preserve">Travessa Pedro Moreira, nº02, Itaoca Pedra, Distrito de Cachoeiro de Itapemirim, ES, CEP 29325-000 </t>
  </si>
  <si>
    <t xml:space="preserve">Avenida Santa Leopoldina, 840,  Coqueiral de Itaparica, Vila Velha-ES, CEP 29102-040 </t>
  </si>
  <si>
    <t>Avenida Waldemar Verçosa Pitanga, 15,  Itapoã, Vila Velha-ES, CEP 29101-500</t>
  </si>
  <si>
    <t>Avenida Presidente Getúlio Vargas, 216, Centro, Iúna-ES, CEP 29390-000</t>
  </si>
  <si>
    <t>Avenida Luiz Rossato,  s/nº, Jacupemba,  Aracruz-ES, CEP 29196-085</t>
  </si>
  <si>
    <t>Rua Dr. José Farah, 270,  Centro, Jerônimo Monteiro-ES, CEP 29550-000</t>
  </si>
  <si>
    <t xml:space="preserve">Avenida Prefeito Samuel Batista Cruz, nº 3137, Br 101, Bairro N.Sª da Conceição, Linhares-ES, CEP 29900-515 </t>
  </si>
  <si>
    <t>Avenida Carlos Stabenow, 448, Centro, Laranja da Terra-ES, CEP 29615-000</t>
  </si>
  <si>
    <t>Avenida Central - 440 - Parque Residencial Laranjeiras, Serra-ES, CEP 29165-130</t>
  </si>
  <si>
    <t>Avenida Governador Lindenberg, 493, Centro, Linhares-ES, CEP 29900-020</t>
  </si>
  <si>
    <t>Praça Alexandrino Ribeiro, 36, Centro, Mantenópolis-ES, CEP 29770-000</t>
  </si>
  <si>
    <t>Avenida Rubens Rangel, 148, Ilmenita, Marataízes-ES, CEP 29345-000</t>
  </si>
  <si>
    <t>Praça Cel. Paiva Gonçalves, 80, Centro, Mimoso do Sul-ES, CEP 29400-000</t>
  </si>
  <si>
    <t>Avenida República, nºs 116 e 120,  Parque Moscoso, Vitória - ES, CEP 29020-620</t>
  </si>
  <si>
    <t>Praça Dr. Verdeval Ferreira da Silva, s/nº, Centro, Mucurici-ES, CEP 29880-000</t>
  </si>
  <si>
    <t>Avenida Capitão Bley, 987, N. Almeida, Serra-ES, CEP 29182-015</t>
  </si>
  <si>
    <t>Avenida Módulo, s/nº, lote 130,  Pedra Azul, Aracê, Domigos Martins-ES, CEP 29278-000</t>
  </si>
  <si>
    <t>Avenida Carlos Lindenberg, 445, Anchieta-ES, CEP 29230-000</t>
  </si>
  <si>
    <t>Rua 25 de Março, n.º 15, Centro, C. Itapemirim-ES, CEP 29300-100</t>
  </si>
  <si>
    <t>Avenida Expedito Garcia, 73, Campo Grande, Cariacica-ES, CEP 29146-201</t>
  </si>
  <si>
    <t>Praça Três Irmãos, 40, Centro, Castelo-ES, CEP 29360-000</t>
  </si>
  <si>
    <t>Rod. BR. 262, Km 6,5, Vila Capixaba, Cariacica-ES, CEP 29145-906</t>
  </si>
  <si>
    <t>Avenida Getúlio Vargas, 366, Centro, Colatina-ES, CEP 29700-010.</t>
  </si>
  <si>
    <t>Avenida Jones dos Santos Neves, 88, Centro, Conceição da Barra-ES, CEP 29960-000</t>
  </si>
  <si>
    <t xml:space="preserve">Avenida José Grillo, 659,Centro, Conceição do Castelo-ES, CEP 29370-000 </t>
  </si>
  <si>
    <t>Praça dos Flamboyants, 80 - Lj.308, Bl. III, Coqueiral, Aracruz-ES, CEP 29195-000</t>
  </si>
  <si>
    <t>Avenida Presidente Vargas, 635, Centro, Domingos Martins-ES, CEP 29260-000</t>
  </si>
  <si>
    <t>Praça João Corsino de Freitas, 50, Centro, Ecoporanga-ES, CEP 29850-000</t>
  </si>
  <si>
    <t>Avenida Eudes Scherrer de Souza, 660, Serra-ES CEP 29160-060</t>
  </si>
  <si>
    <t>Avenida Princesa Isabel, 574, loja A, BL.B, Centro, Vitória-ES, CEP 29010-360</t>
  </si>
  <si>
    <t>Rua São José, 73, Centro, Fundão-ES, CEP 29185-000</t>
  </si>
  <si>
    <t>Avenida Fernando Ferrari, 2213,  Goiabeiras, Vitória-ES, CEP 29075-051</t>
  </si>
  <si>
    <t>Rua Demerval do Amaral,  111, Centro, Guaçui-ES, CEP 29560-000</t>
  </si>
  <si>
    <t>Rua Joaquim da Silva Lima, 209, Centro,  Guarapari-ES, CEP 29200-260</t>
  </si>
  <si>
    <t>Avenida Mário Andreazza, 480, Centro, 1º e 2º pavimentos, Ibatiba-ES, CEP 29395-000</t>
  </si>
  <si>
    <t>Rua Graciano Neves, 99, Centro, Loja 07, Centro, Vitória-ES, CEP 29015-330</t>
  </si>
  <si>
    <t>Avenida Conde D´Eu, 541, Centro, Ibiraçu-ES, CEP 29670-000</t>
  </si>
  <si>
    <t>Avenida Coronel Antônio Duarte, 295, Centro,  Iconha-ES, CEP 29280-000</t>
  </si>
  <si>
    <t>Rua Manoel Joaquim dos Santos, 43, Itacibá, Cariacica-ES, CEP 29150-270</t>
  </si>
  <si>
    <t>Rua Manoel Francisco Soares, 407, Centro,  Itaguaçu-ES, CEP 29690-000</t>
  </si>
  <si>
    <t>Rua Bernardino Monteiro, 95,  Centro, Itapemirim-ES, CEP 29330-000</t>
  </si>
  <si>
    <t>Praça Ana Mattos, n 200º, Centro, Itarana, CEP 29620-000</t>
  </si>
  <si>
    <t>Avenida 13 de Maio, 573, Centro, Pancas-ES, CEP 29750-000</t>
  </si>
  <si>
    <t>Rua Eurico Salles, 353, Centro,  N. Venécia-ES, CEP 29830-000</t>
  </si>
  <si>
    <t xml:space="preserve">Rua Vieira Machado, 161, Centro, Muqui-ES, CEP 29480-000 </t>
  </si>
  <si>
    <t>Rua Pedro Deps, 34, Centro, Muniz Freire-ES, CEP 29380-000</t>
  </si>
  <si>
    <t xml:space="preserve">Praça Oswaldo Lopes, 196, Centro, Montanha-ES, CEP 29890-000 </t>
  </si>
  <si>
    <t xml:space="preserve">Rua Waldemar Mees, nº 67,  Centro, Marechal Floriano-ES, CEP 29255-000 </t>
  </si>
  <si>
    <t>Avenida Presidente Vargas, 223, João Neiva-ES, CEP 29680-000</t>
  </si>
  <si>
    <t>Rua Antonio Caron, s/nº -  Loteamento Planalto, Jardim Limoeiro, Serra-ES, CEP 29164-001</t>
  </si>
  <si>
    <t>Avenida Francisco Generoso da Fonseca, 861, Jardim da Penha, Vitória-ES, CEP 29060-140</t>
  </si>
  <si>
    <t>Rua Italina Pereira Motta, 280, Jd. Camburi, Vitória-ES, CEP 29090-370</t>
  </si>
  <si>
    <t>Rua Paraguai, 54, Jardim  América, Cariacica-ES, CEP 29140-190</t>
  </si>
  <si>
    <t xml:space="preserve">Avenida 9 de Agosto, 2365, Centro, Jaguaré-ES, CEP 29950-000 </t>
  </si>
  <si>
    <t>Avenida Abido Saadi, 773, Esquina com Rua João Pessoa, Loja 2, Jacaraípe, Serra-ES, CEP 29175-585</t>
  </si>
  <si>
    <t>Rua Santa Terezinha, 482,  Glória,  Vila Velha-ES, CEP 29106-570</t>
  </si>
  <si>
    <t>Rua Padre Antônio Ribeiro Pinto, nº 38, Loja 05, Térreo, Praia do Suá, Vitória-ES, CEP 29052-290</t>
  </si>
  <si>
    <t>Rua Othovarino Duarte Santos, 192, Norte, Guriri - São Mateus - ES, CEP 29942-485</t>
  </si>
  <si>
    <t>ASSEMBLEIA LEGISLATIVA - PA</t>
  </si>
  <si>
    <t>BEBEDOURO - PA</t>
  </si>
  <si>
    <t>FORUM CACHOEIRO DE ITAPEMIIRIM - PA</t>
  </si>
  <si>
    <t xml:space="preserve">FORUM CIVEL DE VILA VELHA - PA </t>
  </si>
  <si>
    <t>FORUM DE CARIACICA - PA</t>
  </si>
  <si>
    <t>FORUM DE VITÓRIA - PA</t>
  </si>
  <si>
    <t>HOSPITAL DA POLÍCIA MILITAR DO ES - PA</t>
  </si>
  <si>
    <t>ITAIPAVA - PA</t>
  </si>
  <si>
    <t>MINISTÉRIO PÚBLICO DO ESPÍRITO SANTO - PA</t>
  </si>
  <si>
    <t>PREFEITURA MUNICIPAL DE ANCHIETA - PA</t>
  </si>
  <si>
    <t>PREFEITURA MUNICIPAL DE CARIACICA - PA</t>
  </si>
  <si>
    <t>REDE GAZETA - PA</t>
  </si>
  <si>
    <t>SANTO ANTONIO DO CANAÃ - PA</t>
  </si>
  <si>
    <t xml:space="preserve">TRIBUNAL DE CONTAS - PA </t>
  </si>
  <si>
    <t>Rua Dr. Annor da Silva s/nº Boa Vista II, Vila Velha, ES, CEP 29107-355</t>
  </si>
  <si>
    <t>Rua João Batista, s/nº , Praça dos Três Poderes, Trevo de Alto Laje, Cariacica-ES, CEP 29140-110</t>
  </si>
  <si>
    <t>Rua Procurador Antonio Benedicto Amâncio Pereira, 350,Vitória, ES CEP 29050-265</t>
  </si>
  <si>
    <t>Rodovia do Sol, 2273, Loja 1, Bairro Oliveira, Anchieta - ES - CEP 29230-000</t>
  </si>
  <si>
    <t>Rua Chafic Murad, 902, Bento Ferreira, Vitória-ES, CEP 29050-901</t>
  </si>
  <si>
    <t>Avenida Américo Buaiz, 205, Lj 01, Enseada da Praia do Suá, Vitória-ES, CEP 2950-902</t>
  </si>
  <si>
    <t>Avenida Benevenuto Zorzanelli,654, Distr. Bebedouro, Linhares, ES CEP 29915-117</t>
  </si>
  <si>
    <t>Avenida Monte Castelo, s/nº, Independêcia, C.Itapemirim-ES, CEP 29306-500</t>
  </si>
  <si>
    <t>Avenida Joubert de Barros, 555, Bento Ferreira, Vitória-ES, CEP 29050-720</t>
  </si>
  <si>
    <t>Avenida Itapemirim,s/nº, Esquina com Rua dos Pescadores, Itaipava, Itapemirim-ES - CEP 29338-000</t>
  </si>
  <si>
    <t>Avenida Espírito Santo, nº 58, Marcílio de Noronha, Viana - ES - CEP 29135-508</t>
  </si>
  <si>
    <t>Rua Alfredo Alcure, nº 6, Campo Grande, Cariacica - ES - CEP29146-220</t>
  </si>
  <si>
    <t>Rua Duque de Caxias 189, Terreo, Centro - Vitória - ES CEP 29010-120</t>
  </si>
  <si>
    <t>Rua Pedro Palácios, 105,  Palácio da Justiça, Centro, Vitória-ES, CEP 29015-160</t>
  </si>
  <si>
    <t xml:space="preserve">Rodovia do Sol, Km 21,5, Vila Res. Samarco, Anchieta-ES, CEP 29230-000 </t>
  </si>
  <si>
    <t>Rodovia BR 262, Km 03, s/n,  Alto Lage, C. Grande, Cariacica-ES, CEP 29151-900</t>
  </si>
  <si>
    <t>Avenida João Batista Parra, 465, Enseada do Súa, Vitória ES - CEP 29052-123</t>
  </si>
  <si>
    <t>BANESTES DTVM - ESCRITÓRIOS</t>
  </si>
  <si>
    <t>PRODEST - DATACENTER SERVIDORES</t>
  </si>
  <si>
    <t>ORD.</t>
  </si>
  <si>
    <t>UNIDADES</t>
  </si>
  <si>
    <t>ENDEREÇOS</t>
  </si>
  <si>
    <t>IMOVEIS</t>
  </si>
  <si>
    <t>MOVEIS</t>
  </si>
  <si>
    <t>EQUIPAMENTOS</t>
  </si>
  <si>
    <t>TOTAL</t>
  </si>
  <si>
    <t>PADRE ANCHIETA - PA</t>
  </si>
  <si>
    <t>MARCÍLIO DE NORONHA - PA</t>
  </si>
  <si>
    <t xml:space="preserve">Avenida N. Sra da Penha, 1151, Loja térrea, Santa Lúcia, Vitória-ES, CEP 29055-131 </t>
  </si>
  <si>
    <t>Rua Atílio Vivácqua, 57,  Centro, Presidente Kennedy-ES, CEP 29350-000</t>
  </si>
  <si>
    <t>DIGITAL - PA</t>
  </si>
  <si>
    <t>SETOR PUBLICO - PA</t>
  </si>
  <si>
    <t>Praça 8 de Setembro, nº 16, Loja 01, Seg. Piso, Centro, Vitória - ES CEP 29010-600</t>
  </si>
  <si>
    <t>Avenida João Batista Parra, 600, Enseada do Suá, Vitória - ES CEP 29050-375</t>
  </si>
  <si>
    <t>Avenida Princesa Isabel, 574,  Edifício Palas Center, Bloco "A", 9º Andar, Centro, Vitória - ES CEP 29010-930</t>
  </si>
  <si>
    <t>CENTRAL DE ARRECADAÇÃO-ESCRITÓRIOS (Desativado)</t>
  </si>
  <si>
    <t>ENSEADA - PA</t>
  </si>
  <si>
    <t>JERÔNIMO MONTEIRO - AGÊNCIA</t>
  </si>
  <si>
    <t>VALORES  ENSEADA - AGÊNCIA</t>
  </si>
  <si>
    <t>SÃO TORQUATO - AGÊNCIA</t>
  </si>
  <si>
    <t>SHOPPING VILA VELHA - AGÊNCIA</t>
  </si>
  <si>
    <t>EMPRESARIAL CAMPO GRANDE - AGÊNCIA</t>
  </si>
  <si>
    <t>EMPRESARIAL CIVIT - AGÊNCIA</t>
  </si>
  <si>
    <t>EMPRESARIAL SÃO PAULO - AGÊNCIA</t>
  </si>
  <si>
    <t>PEDRA AZUL - AGENCIA</t>
  </si>
  <si>
    <t>EDIFÍCIO PALAS CENTER - BLOCO A - ESCRITÓRIOS</t>
  </si>
  <si>
    <t>EDIFÍCIO PALAS CENTER - BLOCO B - ESCRITÓRIOS</t>
  </si>
  <si>
    <t>Avenida Princesa Isabel, 574, Lojas e Sobrelojas, Salões 1º, 2º, 3º, 4º, 5º, 6º, 7º, 8º, 9º, 10º Andares - Bloco"B" -Centro - Vitória - ES CEP 29010-930</t>
  </si>
  <si>
    <t>Av. N. Sra dos Navegantes, 495, Loja 08-A, Enseada do Suá, Vitória, ES – CEP 29050-335</t>
  </si>
  <si>
    <t xml:space="preserve">Rua 14 de Julho, esquina c/ 25 de Março, s/nº, Santo Antonio do Canaã, Santa Tereza-ES, CEP 29654-000  </t>
  </si>
  <si>
    <t>Rua José de Alexandre Buaiz, 157, Enseada do Suá, Vitória-ES, CEP 29055-221</t>
  </si>
  <si>
    <t>Rua Frei Caneca, 1380, Ed. Cristal Tower, Conj.31/E, Consolação, São Paulo-SP, CEP 01307-002</t>
  </si>
  <si>
    <t>Avenida Vitória, 2153 - Nazareth, Vitória-ES, CEP 29041-230</t>
  </si>
  <si>
    <t>Avenida Dom Bosco, 421, Centro, Marilândia-ES, CEP 29725-000</t>
  </si>
  <si>
    <t>Avenida Maruípe, 1135, Maruípe, Vitória-ES, CEP 29043-213</t>
  </si>
  <si>
    <t xml:space="preserve">Avenida Ewerson de Abreu Sodré, 1081, Ed. Com. Bella Cittá, Muquiçaba, Guarapari-ES, CEP 29215-010 </t>
  </si>
  <si>
    <t>COSUP - ALMOXARIFADO CENTRAL</t>
  </si>
  <si>
    <t>BANESTES SEGUROS E BANESTES CORRETORA - ESCRITORIOS</t>
  </si>
  <si>
    <t>Rua Cassiano Antonio de Moraes, nº 60, Enseada do Sua, Vitória - ES, CEP 29050-525</t>
  </si>
  <si>
    <t>TOTAL DE ITENS</t>
  </si>
  <si>
    <t>TOTAL DE IMÓVEIS</t>
  </si>
  <si>
    <t>TOTAL DE MOBILIÁRIO</t>
  </si>
  <si>
    <t>TOTAL DE EQUIPAMENTOS ELETRO-ELETRÔNICOS</t>
  </si>
  <si>
    <t>TOTAL DO RISCO</t>
  </si>
  <si>
    <t>Avenida Princesa Isabel, 574, Salas 104, 107 e 108, 601 a 605, 612 a 614, Salões 7º, 8º, 9º e 10º andares, Bloco "A", Centro, Vitória - ES CEP 29010-930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</si>
</sst>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1" fillId="0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4" fontId="2" fillId="0" borderId="6" xfId="0" applyNumberFormat="1" applyFont="1" applyBorder="1" applyAlignment="1">
      <alignment horizontal="right"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0" borderId="11" xfId="0" applyNumberFormat="1" applyFont="1" applyBorder="1" applyAlignment="1">
      <alignment horizontal="right" vertical="top" wrapText="1"/>
    </xf>
    <xf numFmtId="4" fontId="0" fillId="0" borderId="12" xfId="0" applyNumberFormat="1" applyBorder="1" applyAlignment="1">
      <alignment horizontal="right" vertical="top" wrapText="1"/>
    </xf>
    <xf numFmtId="4" fontId="0" fillId="0" borderId="7" xfId="0" applyNumberFormat="1" applyBorder="1" applyAlignment="1">
      <alignment horizontal="right" vertical="top" wrapText="1"/>
    </xf>
    <xf numFmtId="4" fontId="0" fillId="0" borderId="11" xfId="0" applyNumberForma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3" borderId="20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wrapText="1"/>
    </xf>
    <xf numFmtId="4" fontId="0" fillId="3" borderId="13" xfId="0" applyNumberFormat="1" applyFill="1" applyBorder="1" applyAlignment="1">
      <alignment horizontal="right" vertical="top" wrapText="1"/>
    </xf>
    <xf numFmtId="0" fontId="0" fillId="3" borderId="19" xfId="0" applyFill="1" applyBorder="1" applyAlignment="1">
      <alignment horizontal="center" vertical="top" wrapText="1"/>
    </xf>
    <xf numFmtId="0" fontId="0" fillId="3" borderId="18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0" fillId="0" borderId="0" xfId="0" applyNumberFormat="1" applyAlignment="1">
      <alignment horizontal="righ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0" fillId="0" borderId="8" xfId="0" applyNumberFormat="1" applyBorder="1" applyAlignment="1">
      <alignment horizontal="right" vertical="top" wrapText="1"/>
    </xf>
    <xf numFmtId="4" fontId="0" fillId="0" borderId="1" xfId="0" applyNumberFormat="1" applyBorder="1" applyAlignment="1">
      <alignment horizontal="right" vertical="top" wrapText="1"/>
    </xf>
    <xf numFmtId="4" fontId="0" fillId="0" borderId="10" xfId="0" applyNumberFormat="1" applyBorder="1" applyAlignment="1">
      <alignment horizontal="right" vertical="top" wrapText="1"/>
    </xf>
    <xf numFmtId="4" fontId="0" fillId="3" borderId="14" xfId="0" applyNumberFormat="1" applyFill="1" applyBorder="1" applyAlignment="1">
      <alignment horizontal="right" vertical="top" wrapText="1"/>
    </xf>
    <xf numFmtId="4" fontId="0" fillId="4" borderId="8" xfId="0" applyNumberFormat="1" applyFill="1" applyBorder="1" applyAlignment="1">
      <alignment horizontal="right" vertical="top" wrapText="1"/>
    </xf>
    <xf numFmtId="4" fontId="0" fillId="4" borderId="1" xfId="0" applyNumberFormat="1" applyFill="1" applyBorder="1" applyAlignment="1">
      <alignment horizontal="right" vertical="top" wrapText="1"/>
    </xf>
    <xf numFmtId="4" fontId="0" fillId="4" borderId="10" xfId="0" applyNumberFormat="1" applyFill="1" applyBorder="1" applyAlignment="1">
      <alignment horizontal="right" vertical="top" wrapText="1"/>
    </xf>
    <xf numFmtId="4" fontId="2" fillId="4" borderId="8" xfId="0" applyNumberFormat="1" applyFont="1" applyFill="1" applyBorder="1" applyAlignment="1">
      <alignment horizontal="right" vertical="top" wrapText="1"/>
    </xf>
    <xf numFmtId="4" fontId="2" fillId="4" borderId="8" xfId="1" applyNumberFormat="1" applyFont="1" applyFill="1" applyBorder="1" applyAlignment="1">
      <alignment horizontal="right" vertical="top" wrapText="1"/>
    </xf>
    <xf numFmtId="4" fontId="2" fillId="4" borderId="1" xfId="0" applyNumberFormat="1" applyFont="1" applyFill="1" applyBorder="1" applyAlignment="1">
      <alignment horizontal="right" vertical="top" wrapText="1"/>
    </xf>
    <xf numFmtId="4" fontId="2" fillId="4" borderId="1" xfId="1" applyNumberFormat="1" applyFont="1" applyFill="1" applyBorder="1" applyAlignment="1">
      <alignment horizontal="right" vertical="top" wrapText="1"/>
    </xf>
    <xf numFmtId="4" fontId="2" fillId="4" borderId="10" xfId="0" applyNumberFormat="1" applyFont="1" applyFill="1" applyBorder="1" applyAlignment="1">
      <alignment horizontal="right" vertical="top" wrapText="1"/>
    </xf>
    <xf numFmtId="4" fontId="2" fillId="4" borderId="10" xfId="1" applyNumberFormat="1" applyFont="1" applyFill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0" xfId="0" applyNumberFormat="1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 wrapText="1"/>
    </xf>
    <xf numFmtId="4" fontId="0" fillId="3" borderId="15" xfId="0" applyNumberForma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4" fontId="0" fillId="0" borderId="22" xfId="0" applyNumberFormat="1" applyBorder="1" applyAlignment="1">
      <alignment horizontal="right" vertical="top" wrapText="1"/>
    </xf>
    <xf numFmtId="0" fontId="5" fillId="0" borderId="22" xfId="0" applyFont="1" applyBorder="1" applyAlignment="1">
      <alignment horizontal="left" vertical="top" wrapText="1"/>
    </xf>
    <xf numFmtId="3" fontId="5" fillId="0" borderId="22" xfId="0" applyNumberFormat="1" applyFont="1" applyBorder="1" applyAlignment="1">
      <alignment horizontal="right" vertical="top" wrapText="1"/>
    </xf>
    <xf numFmtId="4" fontId="5" fillId="0" borderId="22" xfId="0" applyNumberFormat="1" applyFont="1" applyBorder="1" applyAlignment="1">
      <alignment horizontal="right" vertical="top" wrapText="1"/>
    </xf>
    <xf numFmtId="4" fontId="0" fillId="0" borderId="9" xfId="0" applyNumberForma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4" fontId="2" fillId="0" borderId="21" xfId="0" applyNumberFormat="1" applyFont="1" applyBorder="1" applyAlignment="1">
      <alignment horizontal="right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abSelected="1" topLeftCell="C1" workbookViewId="0">
      <pane ySplit="1" topLeftCell="A152" activePane="bottomLeft" state="frozen"/>
      <selection pane="bottomLeft" activeCell="F155" sqref="F155"/>
    </sheetView>
  </sheetViews>
  <sheetFormatPr defaultRowHeight="17.25" customHeight="1" x14ac:dyDescent="0.25"/>
  <cols>
    <col min="1" max="1" width="9.140625" style="30"/>
    <col min="2" max="2" width="49.5703125" style="27" customWidth="1"/>
    <col min="3" max="3" width="96.28515625" style="27" customWidth="1"/>
    <col min="4" max="4" width="16.7109375" style="28" customWidth="1"/>
    <col min="5" max="5" width="17.42578125" style="28" customWidth="1"/>
    <col min="6" max="6" width="20.85546875" style="28" customWidth="1"/>
    <col min="7" max="7" width="24.7109375" style="29" customWidth="1"/>
    <col min="8" max="8" width="9.140625" style="30"/>
    <col min="9" max="9" width="9.140625" style="27" customWidth="1"/>
    <col min="10" max="16384" width="9.140625" style="27"/>
  </cols>
  <sheetData>
    <row r="1" spans="1:7" ht="17.25" customHeight="1" thickBot="1" x14ac:dyDescent="0.3">
      <c r="A1" s="31" t="s">
        <v>280</v>
      </c>
      <c r="B1" s="32" t="s">
        <v>281</v>
      </c>
      <c r="C1" s="32" t="s">
        <v>282</v>
      </c>
      <c r="D1" s="33" t="s">
        <v>283</v>
      </c>
      <c r="E1" s="33" t="s">
        <v>284</v>
      </c>
      <c r="F1" s="33" t="s">
        <v>285</v>
      </c>
      <c r="G1" s="31" t="s">
        <v>286</v>
      </c>
    </row>
    <row r="2" spans="1:7" ht="17.25" customHeight="1" x14ac:dyDescent="0.25">
      <c r="A2" s="16">
        <v>1</v>
      </c>
      <c r="B2" s="1" t="s">
        <v>0</v>
      </c>
      <c r="C2" s="2" t="s">
        <v>138</v>
      </c>
      <c r="D2" s="10">
        <v>1239484.29</v>
      </c>
      <c r="E2" s="38">
        <v>87348.19</v>
      </c>
      <c r="F2" s="34">
        <v>235648.64000000001</v>
      </c>
      <c r="G2" s="59">
        <f>D2+E2+F2</f>
        <v>1562481.12</v>
      </c>
    </row>
    <row r="3" spans="1:7" ht="17.25" customHeight="1" x14ac:dyDescent="0.25">
      <c r="A3" s="17">
        <f>A2+1</f>
        <v>2</v>
      </c>
      <c r="B3" s="4" t="s">
        <v>1</v>
      </c>
      <c r="C3" s="5" t="s">
        <v>123</v>
      </c>
      <c r="D3" s="11">
        <v>679333.85</v>
      </c>
      <c r="E3" s="39">
        <v>82915.14</v>
      </c>
      <c r="F3" s="35">
        <v>160160.84</v>
      </c>
      <c r="G3" s="59">
        <f t="shared" ref="G3:G66" si="0">D3+E3+F3</f>
        <v>922409.83</v>
      </c>
    </row>
    <row r="4" spans="1:7" ht="17.25" customHeight="1" x14ac:dyDescent="0.25">
      <c r="A4" s="17">
        <f t="shared" ref="A4:A67" si="1">A3+1</f>
        <v>3</v>
      </c>
      <c r="B4" s="4" t="s">
        <v>2</v>
      </c>
      <c r="C4" s="5" t="s">
        <v>124</v>
      </c>
      <c r="D4" s="11">
        <v>703129.86</v>
      </c>
      <c r="E4" s="39">
        <v>70968.460000000006</v>
      </c>
      <c r="F4" s="35">
        <v>156190.04</v>
      </c>
      <c r="G4" s="59">
        <f t="shared" si="0"/>
        <v>930288.36</v>
      </c>
    </row>
    <row r="5" spans="1:7" ht="17.25" customHeight="1" x14ac:dyDescent="0.25">
      <c r="A5" s="17">
        <f t="shared" si="1"/>
        <v>4</v>
      </c>
      <c r="B5" s="4" t="s">
        <v>3</v>
      </c>
      <c r="C5" s="5" t="s">
        <v>140</v>
      </c>
      <c r="D5" s="11">
        <v>1126954.45</v>
      </c>
      <c r="E5" s="39">
        <v>162379.93</v>
      </c>
      <c r="F5" s="35">
        <v>210515.9</v>
      </c>
      <c r="G5" s="59">
        <f t="shared" si="0"/>
        <v>1499850.2799999998</v>
      </c>
    </row>
    <row r="6" spans="1:7" ht="17.25" customHeight="1" x14ac:dyDescent="0.25">
      <c r="A6" s="17">
        <f t="shared" si="1"/>
        <v>5</v>
      </c>
      <c r="B6" s="4" t="s">
        <v>4</v>
      </c>
      <c r="C6" s="5" t="s">
        <v>141</v>
      </c>
      <c r="D6" s="11">
        <v>845993.06</v>
      </c>
      <c r="E6" s="39">
        <v>76824.62</v>
      </c>
      <c r="F6" s="35">
        <v>209960.3</v>
      </c>
      <c r="G6" s="59">
        <f t="shared" si="0"/>
        <v>1132777.98</v>
      </c>
    </row>
    <row r="7" spans="1:7" ht="17.25" customHeight="1" x14ac:dyDescent="0.25">
      <c r="A7" s="17">
        <f t="shared" si="1"/>
        <v>6</v>
      </c>
      <c r="B7" s="4" t="s">
        <v>5</v>
      </c>
      <c r="C7" s="5" t="s">
        <v>139</v>
      </c>
      <c r="D7" s="11">
        <v>750809.04</v>
      </c>
      <c r="E7" s="39">
        <v>62942.84</v>
      </c>
      <c r="F7" s="35">
        <v>195231.48</v>
      </c>
      <c r="G7" s="59">
        <f t="shared" si="0"/>
        <v>1008983.36</v>
      </c>
    </row>
    <row r="8" spans="1:7" ht="17.25" customHeight="1" x14ac:dyDescent="0.25">
      <c r="A8" s="17">
        <f t="shared" si="1"/>
        <v>7</v>
      </c>
      <c r="B8" s="4" t="s">
        <v>6</v>
      </c>
      <c r="C8" s="5" t="s">
        <v>206</v>
      </c>
      <c r="D8" s="11">
        <v>981476.31</v>
      </c>
      <c r="E8" s="39">
        <v>135950.95000000001</v>
      </c>
      <c r="F8" s="35">
        <v>474166.11</v>
      </c>
      <c r="G8" s="59">
        <f t="shared" si="0"/>
        <v>1591593.37</v>
      </c>
    </row>
    <row r="9" spans="1:7" ht="17.25" customHeight="1" x14ac:dyDescent="0.25">
      <c r="A9" s="17">
        <f t="shared" si="1"/>
        <v>8</v>
      </c>
      <c r="B9" s="4" t="s">
        <v>7</v>
      </c>
      <c r="C9" s="5" t="s">
        <v>125</v>
      </c>
      <c r="D9" s="11">
        <v>748775.19</v>
      </c>
      <c r="E9" s="39">
        <v>60734.26</v>
      </c>
      <c r="F9" s="35">
        <v>174232.17</v>
      </c>
      <c r="G9" s="59">
        <f t="shared" si="0"/>
        <v>983741.62</v>
      </c>
    </row>
    <row r="10" spans="1:7" ht="17.25" customHeight="1" x14ac:dyDescent="0.25">
      <c r="A10" s="17">
        <f t="shared" si="1"/>
        <v>9</v>
      </c>
      <c r="B10" s="4" t="s">
        <v>8</v>
      </c>
      <c r="C10" s="5" t="s">
        <v>126</v>
      </c>
      <c r="D10" s="11">
        <v>1191892.27</v>
      </c>
      <c r="E10" s="39">
        <v>86855.99</v>
      </c>
      <c r="F10" s="35">
        <v>479256.79</v>
      </c>
      <c r="G10" s="59">
        <f t="shared" si="0"/>
        <v>1758005.05</v>
      </c>
    </row>
    <row r="11" spans="1:7" ht="17.25" customHeight="1" x14ac:dyDescent="0.25">
      <c r="A11" s="17">
        <f t="shared" si="1"/>
        <v>10</v>
      </c>
      <c r="B11" s="4" t="s">
        <v>9</v>
      </c>
      <c r="C11" s="5" t="s">
        <v>127</v>
      </c>
      <c r="D11" s="11">
        <v>740320.2</v>
      </c>
      <c r="E11" s="39">
        <v>85579.36</v>
      </c>
      <c r="F11" s="35">
        <v>197539.51</v>
      </c>
      <c r="G11" s="59">
        <f t="shared" si="0"/>
        <v>1023439.07</v>
      </c>
    </row>
    <row r="12" spans="1:7" ht="17.25" customHeight="1" x14ac:dyDescent="0.25">
      <c r="A12" s="17">
        <f t="shared" si="1"/>
        <v>11</v>
      </c>
      <c r="B12" s="4" t="s">
        <v>10</v>
      </c>
      <c r="C12" s="5" t="s">
        <v>128</v>
      </c>
      <c r="D12" s="11">
        <v>1334610.2</v>
      </c>
      <c r="E12" s="39">
        <v>155416.94</v>
      </c>
      <c r="F12" s="35">
        <v>280354.12</v>
      </c>
      <c r="G12" s="59">
        <f t="shared" si="0"/>
        <v>1770381.2599999998</v>
      </c>
    </row>
    <row r="13" spans="1:7" ht="17.25" customHeight="1" x14ac:dyDescent="0.25">
      <c r="A13" s="17">
        <f t="shared" si="1"/>
        <v>12</v>
      </c>
      <c r="B13" s="4" t="s">
        <v>11</v>
      </c>
      <c r="C13" s="5" t="s">
        <v>142</v>
      </c>
      <c r="D13" s="11">
        <v>1437522.84</v>
      </c>
      <c r="E13" s="39">
        <v>112275.02</v>
      </c>
      <c r="F13" s="35">
        <v>293007.57</v>
      </c>
      <c r="G13" s="59">
        <f t="shared" si="0"/>
        <v>1842805.4300000002</v>
      </c>
    </row>
    <row r="14" spans="1:7" ht="17.25" customHeight="1" x14ac:dyDescent="0.25">
      <c r="A14" s="17">
        <f t="shared" si="1"/>
        <v>13</v>
      </c>
      <c r="B14" s="4" t="s">
        <v>12</v>
      </c>
      <c r="C14" s="5" t="s">
        <v>129</v>
      </c>
      <c r="D14" s="11">
        <v>947133.35</v>
      </c>
      <c r="E14" s="39">
        <v>88575.42</v>
      </c>
      <c r="F14" s="35">
        <v>150398.68</v>
      </c>
      <c r="G14" s="59">
        <f t="shared" si="0"/>
        <v>1186107.45</v>
      </c>
    </row>
    <row r="15" spans="1:7" ht="17.25" customHeight="1" x14ac:dyDescent="0.25">
      <c r="A15" s="17">
        <f t="shared" si="1"/>
        <v>14</v>
      </c>
      <c r="B15" s="4" t="s">
        <v>13</v>
      </c>
      <c r="C15" s="5" t="s">
        <v>130</v>
      </c>
      <c r="D15" s="11">
        <v>440182.53</v>
      </c>
      <c r="E15" s="39">
        <v>36217.69</v>
      </c>
      <c r="F15" s="35">
        <v>252489.15</v>
      </c>
      <c r="G15" s="59">
        <f t="shared" si="0"/>
        <v>728889.37</v>
      </c>
    </row>
    <row r="16" spans="1:7" ht="17.25" customHeight="1" x14ac:dyDescent="0.25">
      <c r="A16" s="17">
        <f t="shared" si="1"/>
        <v>15</v>
      </c>
      <c r="B16" s="4" t="s">
        <v>14</v>
      </c>
      <c r="C16" s="5" t="s">
        <v>131</v>
      </c>
      <c r="D16" s="11">
        <v>953932.21</v>
      </c>
      <c r="E16" s="39">
        <v>145518.85</v>
      </c>
      <c r="F16" s="35">
        <v>576076.55000000005</v>
      </c>
      <c r="G16" s="59">
        <f t="shared" si="0"/>
        <v>1675527.61</v>
      </c>
    </row>
    <row r="17" spans="1:7" ht="17.25" customHeight="1" x14ac:dyDescent="0.25">
      <c r="A17" s="17">
        <f t="shared" si="1"/>
        <v>16</v>
      </c>
      <c r="B17" s="4" t="s">
        <v>15</v>
      </c>
      <c r="C17" s="5" t="s">
        <v>132</v>
      </c>
      <c r="D17" s="11">
        <v>2212767.1</v>
      </c>
      <c r="E17" s="39">
        <v>158090.98000000001</v>
      </c>
      <c r="F17" s="35">
        <v>613600.74</v>
      </c>
      <c r="G17" s="59">
        <f t="shared" si="0"/>
        <v>2984458.8200000003</v>
      </c>
    </row>
    <row r="18" spans="1:7" ht="17.25" customHeight="1" x14ac:dyDescent="0.25">
      <c r="A18" s="17">
        <f t="shared" si="1"/>
        <v>17</v>
      </c>
      <c r="B18" s="4" t="s">
        <v>16</v>
      </c>
      <c r="C18" s="5" t="s">
        <v>133</v>
      </c>
      <c r="D18" s="11">
        <v>1060505.78</v>
      </c>
      <c r="E18" s="39">
        <v>49260.19</v>
      </c>
      <c r="F18" s="35">
        <v>346692.27</v>
      </c>
      <c r="G18" s="59">
        <f t="shared" si="0"/>
        <v>1456458.24</v>
      </c>
    </row>
    <row r="19" spans="1:7" ht="17.25" customHeight="1" x14ac:dyDescent="0.25">
      <c r="A19" s="17">
        <f t="shared" si="1"/>
        <v>18</v>
      </c>
      <c r="B19" s="4" t="s">
        <v>17</v>
      </c>
      <c r="C19" s="5" t="s">
        <v>143</v>
      </c>
      <c r="D19" s="11">
        <v>785500.65</v>
      </c>
      <c r="E19" s="39">
        <v>43322.05</v>
      </c>
      <c r="F19" s="35">
        <v>211030.71</v>
      </c>
      <c r="G19" s="59">
        <f t="shared" si="0"/>
        <v>1039853.41</v>
      </c>
    </row>
    <row r="20" spans="1:7" ht="17.25" customHeight="1" x14ac:dyDescent="0.25">
      <c r="A20" s="17">
        <f t="shared" si="1"/>
        <v>19</v>
      </c>
      <c r="B20" s="4" t="s">
        <v>18</v>
      </c>
      <c r="C20" s="5" t="s">
        <v>176</v>
      </c>
      <c r="D20" s="11">
        <v>1045774.92</v>
      </c>
      <c r="E20" s="39">
        <v>76828.67</v>
      </c>
      <c r="F20" s="35">
        <v>186085.78</v>
      </c>
      <c r="G20" s="59">
        <f t="shared" si="0"/>
        <v>1308689.3700000001</v>
      </c>
    </row>
    <row r="21" spans="1:7" ht="17.25" customHeight="1" x14ac:dyDescent="0.25">
      <c r="A21" s="17">
        <f t="shared" si="1"/>
        <v>20</v>
      </c>
      <c r="B21" s="4" t="s">
        <v>19</v>
      </c>
      <c r="C21" s="5" t="s">
        <v>177</v>
      </c>
      <c r="D21" s="11">
        <v>755486.88</v>
      </c>
      <c r="E21" s="39">
        <v>66570.59</v>
      </c>
      <c r="F21" s="35">
        <v>224366.25</v>
      </c>
      <c r="G21" s="59">
        <f t="shared" si="0"/>
        <v>1046423.72</v>
      </c>
    </row>
    <row r="22" spans="1:7" ht="17.25" customHeight="1" x14ac:dyDescent="0.25">
      <c r="A22" s="17">
        <f t="shared" si="1"/>
        <v>21</v>
      </c>
      <c r="B22" s="4" t="s">
        <v>20</v>
      </c>
      <c r="C22" s="5" t="s">
        <v>136</v>
      </c>
      <c r="D22" s="11">
        <v>887686.92</v>
      </c>
      <c r="E22" s="39">
        <v>74910.820000000007</v>
      </c>
      <c r="F22" s="35">
        <v>217847.15</v>
      </c>
      <c r="G22" s="59">
        <f t="shared" si="0"/>
        <v>1180444.8899999999</v>
      </c>
    </row>
    <row r="23" spans="1:7" ht="17.25" customHeight="1" x14ac:dyDescent="0.25">
      <c r="A23" s="17">
        <f t="shared" si="1"/>
        <v>22</v>
      </c>
      <c r="B23" s="4" t="s">
        <v>21</v>
      </c>
      <c r="C23" s="5" t="s">
        <v>144</v>
      </c>
      <c r="D23" s="11">
        <v>325095.87</v>
      </c>
      <c r="E23" s="39">
        <v>28158.65</v>
      </c>
      <c r="F23" s="35">
        <v>155035.48000000001</v>
      </c>
      <c r="G23" s="59">
        <f t="shared" si="0"/>
        <v>508290</v>
      </c>
    </row>
    <row r="24" spans="1:7" ht="17.25" customHeight="1" x14ac:dyDescent="0.25">
      <c r="A24" s="17">
        <f t="shared" si="1"/>
        <v>23</v>
      </c>
      <c r="B24" s="4" t="s">
        <v>22</v>
      </c>
      <c r="C24" s="5" t="s">
        <v>207</v>
      </c>
      <c r="D24" s="11">
        <v>3109461.05</v>
      </c>
      <c r="E24" s="39">
        <v>655632.56000000006</v>
      </c>
      <c r="F24" s="35">
        <v>739866.34</v>
      </c>
      <c r="G24" s="59">
        <f t="shared" si="0"/>
        <v>4504959.95</v>
      </c>
    </row>
    <row r="25" spans="1:7" ht="17.25" customHeight="1" x14ac:dyDescent="0.25">
      <c r="A25" s="17">
        <f t="shared" si="1"/>
        <v>24</v>
      </c>
      <c r="B25" s="4" t="s">
        <v>23</v>
      </c>
      <c r="C25" s="5" t="s">
        <v>208</v>
      </c>
      <c r="D25" s="11">
        <v>2940419.33</v>
      </c>
      <c r="E25" s="39">
        <v>521312.64</v>
      </c>
      <c r="F25" s="35">
        <v>1182121.3799999999</v>
      </c>
      <c r="G25" s="59">
        <f t="shared" si="0"/>
        <v>4643853.3499999996</v>
      </c>
    </row>
    <row r="26" spans="1:7" ht="17.25" customHeight="1" x14ac:dyDescent="0.25">
      <c r="A26" s="17">
        <f t="shared" si="1"/>
        <v>25</v>
      </c>
      <c r="B26" s="4" t="s">
        <v>24</v>
      </c>
      <c r="C26" s="5" t="s">
        <v>178</v>
      </c>
      <c r="D26" s="11">
        <v>535482.78</v>
      </c>
      <c r="E26" s="39">
        <v>40868.74</v>
      </c>
      <c r="F26" s="35">
        <v>249257.61</v>
      </c>
      <c r="G26" s="59">
        <f t="shared" si="0"/>
        <v>825609.13</v>
      </c>
    </row>
    <row r="27" spans="1:7" ht="17.25" customHeight="1" x14ac:dyDescent="0.25">
      <c r="A27" s="17">
        <f t="shared" si="1"/>
        <v>26</v>
      </c>
      <c r="B27" s="4" t="s">
        <v>25</v>
      </c>
      <c r="C27" s="5" t="s">
        <v>209</v>
      </c>
      <c r="D27" s="11">
        <v>1268335.8500000001</v>
      </c>
      <c r="E27" s="39">
        <v>124790.93</v>
      </c>
      <c r="F27" s="35">
        <v>285127.27</v>
      </c>
      <c r="G27" s="59">
        <f t="shared" si="0"/>
        <v>1678254.05</v>
      </c>
    </row>
    <row r="28" spans="1:7" ht="17.25" customHeight="1" x14ac:dyDescent="0.25">
      <c r="A28" s="17">
        <f t="shared" si="1"/>
        <v>27</v>
      </c>
      <c r="B28" s="4" t="s">
        <v>26</v>
      </c>
      <c r="C28" s="5" t="s">
        <v>210</v>
      </c>
      <c r="D28" s="11">
        <v>1059343.58</v>
      </c>
      <c r="E28" s="39">
        <v>168812.38</v>
      </c>
      <c r="F28" s="35">
        <v>305036.65000000002</v>
      </c>
      <c r="G28" s="59">
        <f t="shared" si="0"/>
        <v>1533192.6099999999</v>
      </c>
    </row>
    <row r="29" spans="1:7" ht="17.25" customHeight="1" x14ac:dyDescent="0.25">
      <c r="A29" s="17">
        <f t="shared" si="1"/>
        <v>28</v>
      </c>
      <c r="B29" s="4" t="s">
        <v>27</v>
      </c>
      <c r="C29" s="5" t="s">
        <v>179</v>
      </c>
      <c r="D29" s="11">
        <v>3811341.54</v>
      </c>
      <c r="E29" s="39">
        <v>332452.01</v>
      </c>
      <c r="F29" s="35">
        <v>742763.07</v>
      </c>
      <c r="G29" s="59">
        <f t="shared" si="0"/>
        <v>4886556.62</v>
      </c>
    </row>
    <row r="30" spans="1:7" ht="17.25" customHeight="1" x14ac:dyDescent="0.25">
      <c r="A30" s="17">
        <f t="shared" si="1"/>
        <v>29</v>
      </c>
      <c r="B30" s="4" t="s">
        <v>28</v>
      </c>
      <c r="C30" s="5" t="s">
        <v>180</v>
      </c>
      <c r="D30" s="11">
        <v>901429.91</v>
      </c>
      <c r="E30" s="39">
        <v>108294.88</v>
      </c>
      <c r="F30" s="35">
        <v>312644.40999999997</v>
      </c>
      <c r="G30" s="59">
        <f t="shared" si="0"/>
        <v>1322369.2</v>
      </c>
    </row>
    <row r="31" spans="1:7" ht="17.25" customHeight="1" x14ac:dyDescent="0.25">
      <c r="A31" s="17">
        <f t="shared" si="1"/>
        <v>30</v>
      </c>
      <c r="B31" s="4" t="s">
        <v>29</v>
      </c>
      <c r="C31" s="5" t="s">
        <v>211</v>
      </c>
      <c r="D31" s="11">
        <v>1940086.36</v>
      </c>
      <c r="E31" s="39">
        <v>268616.57</v>
      </c>
      <c r="F31" s="35">
        <v>766361</v>
      </c>
      <c r="G31" s="59">
        <f t="shared" si="0"/>
        <v>2975063.93</v>
      </c>
    </row>
    <row r="32" spans="1:7" ht="17.25" customHeight="1" x14ac:dyDescent="0.25">
      <c r="A32" s="17">
        <f t="shared" si="1"/>
        <v>31</v>
      </c>
      <c r="B32" s="4" t="s">
        <v>30</v>
      </c>
      <c r="C32" s="5" t="s">
        <v>212</v>
      </c>
      <c r="D32" s="11">
        <v>958900.61</v>
      </c>
      <c r="E32" s="39">
        <v>68484.929999999993</v>
      </c>
      <c r="F32" s="35">
        <v>151602.14000000001</v>
      </c>
      <c r="G32" s="59">
        <f t="shared" si="0"/>
        <v>1178987.6800000002</v>
      </c>
    </row>
    <row r="33" spans="1:7" ht="17.25" customHeight="1" x14ac:dyDescent="0.25">
      <c r="A33" s="17">
        <f t="shared" si="1"/>
        <v>32</v>
      </c>
      <c r="B33" s="4" t="s">
        <v>31</v>
      </c>
      <c r="C33" s="5" t="s">
        <v>213</v>
      </c>
      <c r="D33" s="11">
        <v>503173.67</v>
      </c>
      <c r="E33" s="39">
        <v>35550.39</v>
      </c>
      <c r="F33" s="35">
        <v>207419.29</v>
      </c>
      <c r="G33" s="59">
        <f t="shared" si="0"/>
        <v>746143.35</v>
      </c>
    </row>
    <row r="34" spans="1:7" ht="17.25" customHeight="1" x14ac:dyDescent="0.25">
      <c r="A34" s="17">
        <f t="shared" si="1"/>
        <v>33</v>
      </c>
      <c r="B34" s="4" t="s">
        <v>32</v>
      </c>
      <c r="C34" s="5" t="s">
        <v>214</v>
      </c>
      <c r="D34" s="11">
        <v>963171.69</v>
      </c>
      <c r="E34" s="39">
        <v>47391.93</v>
      </c>
      <c r="F34" s="35">
        <v>169621.25</v>
      </c>
      <c r="G34" s="59">
        <f t="shared" si="0"/>
        <v>1180184.8700000001</v>
      </c>
    </row>
    <row r="35" spans="1:7" ht="17.25" customHeight="1" x14ac:dyDescent="0.25">
      <c r="A35" s="17">
        <f t="shared" si="1"/>
        <v>34</v>
      </c>
      <c r="B35" s="4" t="s">
        <v>33</v>
      </c>
      <c r="C35" s="5" t="s">
        <v>181</v>
      </c>
      <c r="D35" s="11">
        <v>648593.71</v>
      </c>
      <c r="E35" s="39">
        <v>30377.84</v>
      </c>
      <c r="F35" s="35">
        <v>118471.55</v>
      </c>
      <c r="G35" s="59">
        <f t="shared" si="0"/>
        <v>797443.1</v>
      </c>
    </row>
    <row r="36" spans="1:7" ht="17.25" customHeight="1" x14ac:dyDescent="0.25">
      <c r="A36" s="17">
        <f t="shared" si="1"/>
        <v>35</v>
      </c>
      <c r="B36" s="4" t="s">
        <v>34</v>
      </c>
      <c r="C36" s="5" t="s">
        <v>215</v>
      </c>
      <c r="D36" s="11">
        <v>1200434.43</v>
      </c>
      <c r="E36" s="39">
        <v>45426.64</v>
      </c>
      <c r="F36" s="35">
        <v>198519.02</v>
      </c>
      <c r="G36" s="59">
        <f t="shared" si="0"/>
        <v>1444380.0899999999</v>
      </c>
    </row>
    <row r="37" spans="1:7" ht="17.25" customHeight="1" x14ac:dyDescent="0.25">
      <c r="A37" s="17">
        <f t="shared" si="1"/>
        <v>36</v>
      </c>
      <c r="B37" s="4" t="s">
        <v>35</v>
      </c>
      <c r="C37" s="5" t="s">
        <v>182</v>
      </c>
      <c r="D37" s="11">
        <v>349821.63</v>
      </c>
      <c r="E37" s="39">
        <v>30885.37</v>
      </c>
      <c r="F37" s="35">
        <v>120261.13</v>
      </c>
      <c r="G37" s="59">
        <f t="shared" si="0"/>
        <v>500968.13</v>
      </c>
    </row>
    <row r="38" spans="1:7" ht="17.25" customHeight="1" x14ac:dyDescent="0.25">
      <c r="A38" s="17">
        <f t="shared" si="1"/>
        <v>37</v>
      </c>
      <c r="B38" s="4" t="s">
        <v>36</v>
      </c>
      <c r="C38" s="5" t="s">
        <v>216</v>
      </c>
      <c r="D38" s="11">
        <v>1030288.63</v>
      </c>
      <c r="E38" s="39">
        <v>68260.09</v>
      </c>
      <c r="F38" s="35">
        <v>189964.28</v>
      </c>
      <c r="G38" s="59">
        <f t="shared" si="0"/>
        <v>1288513</v>
      </c>
    </row>
    <row r="39" spans="1:7" ht="17.25" customHeight="1" x14ac:dyDescent="0.25">
      <c r="A39" s="17">
        <f t="shared" si="1"/>
        <v>38</v>
      </c>
      <c r="B39" s="4" t="s">
        <v>302</v>
      </c>
      <c r="C39" s="5" t="s">
        <v>134</v>
      </c>
      <c r="D39" s="11">
        <v>3312351.78</v>
      </c>
      <c r="E39" s="39">
        <v>188487.59</v>
      </c>
      <c r="F39" s="35">
        <v>144004.04999999999</v>
      </c>
      <c r="G39" s="59">
        <f t="shared" si="0"/>
        <v>3644843.4199999995</v>
      </c>
    </row>
    <row r="40" spans="1:7" ht="17.25" customHeight="1" x14ac:dyDescent="0.25">
      <c r="A40" s="17">
        <f t="shared" si="1"/>
        <v>39</v>
      </c>
      <c r="B40" s="4" t="s">
        <v>303</v>
      </c>
      <c r="C40" s="5" t="s">
        <v>217</v>
      </c>
      <c r="D40" s="11">
        <v>1695617.99</v>
      </c>
      <c r="E40" s="39">
        <v>207359.48</v>
      </c>
      <c r="F40" s="35">
        <v>269522.83</v>
      </c>
      <c r="G40" s="59">
        <f t="shared" si="0"/>
        <v>2172500.2999999998</v>
      </c>
    </row>
    <row r="41" spans="1:7" ht="17.25" customHeight="1" x14ac:dyDescent="0.25">
      <c r="A41" s="17">
        <f t="shared" si="1"/>
        <v>40</v>
      </c>
      <c r="B41" s="4" t="s">
        <v>304</v>
      </c>
      <c r="C41" s="5" t="s">
        <v>312</v>
      </c>
      <c r="D41" s="11">
        <v>693774.16</v>
      </c>
      <c r="E41" s="39">
        <v>118964.87</v>
      </c>
      <c r="F41" s="35">
        <v>89241.79</v>
      </c>
      <c r="G41" s="59">
        <f t="shared" si="0"/>
        <v>901980.82000000007</v>
      </c>
    </row>
    <row r="42" spans="1:7" ht="17.25" customHeight="1" x14ac:dyDescent="0.25">
      <c r="A42" s="17">
        <f>A41+1</f>
        <v>41</v>
      </c>
      <c r="B42" s="4" t="s">
        <v>37</v>
      </c>
      <c r="C42" s="5" t="s">
        <v>218</v>
      </c>
      <c r="D42" s="11">
        <v>1033746.17</v>
      </c>
      <c r="E42" s="39">
        <v>134977.79</v>
      </c>
      <c r="F42" s="35">
        <v>304250</v>
      </c>
      <c r="G42" s="59">
        <f t="shared" si="0"/>
        <v>1472973.96</v>
      </c>
    </row>
    <row r="43" spans="1:7" ht="17.25" customHeight="1" x14ac:dyDescent="0.25">
      <c r="A43" s="17">
        <f t="shared" si="1"/>
        <v>42</v>
      </c>
      <c r="B43" s="4" t="s">
        <v>38</v>
      </c>
      <c r="C43" s="5" t="s">
        <v>183</v>
      </c>
      <c r="D43" s="11">
        <v>908693.65</v>
      </c>
      <c r="E43" s="39">
        <v>71593.850000000006</v>
      </c>
      <c r="F43" s="35">
        <v>300910.09999999998</v>
      </c>
      <c r="G43" s="59">
        <f t="shared" si="0"/>
        <v>1281197.6000000001</v>
      </c>
    </row>
    <row r="44" spans="1:7" ht="17.25" customHeight="1" x14ac:dyDescent="0.25">
      <c r="A44" s="17">
        <f t="shared" si="1"/>
        <v>43</v>
      </c>
      <c r="B44" s="4" t="s">
        <v>39</v>
      </c>
      <c r="C44" s="5" t="s">
        <v>219</v>
      </c>
      <c r="D44" s="11">
        <v>504103.43</v>
      </c>
      <c r="E44" s="39">
        <v>41775.65</v>
      </c>
      <c r="F44" s="35">
        <v>208077.48</v>
      </c>
      <c r="G44" s="59">
        <f t="shared" si="0"/>
        <v>753956.55999999994</v>
      </c>
    </row>
    <row r="45" spans="1:7" ht="17.25" customHeight="1" x14ac:dyDescent="0.25">
      <c r="A45" s="17">
        <f t="shared" si="1"/>
        <v>44</v>
      </c>
      <c r="B45" s="4" t="s">
        <v>40</v>
      </c>
      <c r="C45" s="5" t="s">
        <v>244</v>
      </c>
      <c r="D45" s="11">
        <v>1655725.54</v>
      </c>
      <c r="E45" s="39">
        <v>227965</v>
      </c>
      <c r="F45" s="35">
        <v>510416.94</v>
      </c>
      <c r="G45" s="59">
        <f t="shared" si="0"/>
        <v>2394107.48</v>
      </c>
    </row>
    <row r="46" spans="1:7" ht="17.25" customHeight="1" x14ac:dyDescent="0.25">
      <c r="A46" s="17">
        <f t="shared" si="1"/>
        <v>45</v>
      </c>
      <c r="B46" s="4" t="s">
        <v>41</v>
      </c>
      <c r="C46" s="5" t="s">
        <v>220</v>
      </c>
      <c r="D46" s="11">
        <v>1077154.27</v>
      </c>
      <c r="E46" s="39">
        <v>100106.64</v>
      </c>
      <c r="F46" s="35">
        <v>358208.71</v>
      </c>
      <c r="G46" s="59">
        <f t="shared" si="0"/>
        <v>1535469.6199999999</v>
      </c>
    </row>
    <row r="47" spans="1:7" ht="17.25" customHeight="1" x14ac:dyDescent="0.25">
      <c r="A47" s="17">
        <f t="shared" si="1"/>
        <v>46</v>
      </c>
      <c r="B47" s="4" t="s">
        <v>42</v>
      </c>
      <c r="C47" s="5" t="s">
        <v>184</v>
      </c>
      <c r="D47" s="11">
        <v>671808.62</v>
      </c>
      <c r="E47" s="39">
        <v>67160.399999999994</v>
      </c>
      <c r="F47" s="35">
        <v>175075.69</v>
      </c>
      <c r="G47" s="59">
        <f t="shared" si="0"/>
        <v>914044.71</v>
      </c>
    </row>
    <row r="48" spans="1:7" ht="17.25" customHeight="1" x14ac:dyDescent="0.25">
      <c r="A48" s="17">
        <f t="shared" si="1"/>
        <v>47</v>
      </c>
      <c r="B48" s="4" t="s">
        <v>43</v>
      </c>
      <c r="C48" s="5" t="s">
        <v>224</v>
      </c>
      <c r="D48" s="11">
        <v>1671851.04</v>
      </c>
      <c r="E48" s="35">
        <v>0</v>
      </c>
      <c r="F48" s="35">
        <v>0</v>
      </c>
      <c r="G48" s="59">
        <f t="shared" si="0"/>
        <v>1671851.04</v>
      </c>
    </row>
    <row r="49" spans="1:7" ht="17.25" customHeight="1" x14ac:dyDescent="0.25">
      <c r="A49" s="17">
        <f t="shared" si="1"/>
        <v>48</v>
      </c>
      <c r="B49" s="4" t="s">
        <v>44</v>
      </c>
      <c r="C49" s="5" t="s">
        <v>221</v>
      </c>
      <c r="D49" s="11">
        <v>1075178.53</v>
      </c>
      <c r="E49" s="39">
        <v>97533.9</v>
      </c>
      <c r="F49" s="35">
        <v>209488.55</v>
      </c>
      <c r="G49" s="59">
        <f t="shared" si="0"/>
        <v>1382200.98</v>
      </c>
    </row>
    <row r="50" spans="1:7" ht="17.25" customHeight="1" x14ac:dyDescent="0.25">
      <c r="A50" s="17">
        <f t="shared" si="1"/>
        <v>49</v>
      </c>
      <c r="B50" s="4" t="s">
        <v>45</v>
      </c>
      <c r="C50" s="5" t="s">
        <v>185</v>
      </c>
      <c r="D50" s="11">
        <v>294007.07</v>
      </c>
      <c r="E50" s="39">
        <v>31955.51</v>
      </c>
      <c r="F50" s="35">
        <v>91800.46</v>
      </c>
      <c r="G50" s="59">
        <f t="shared" si="0"/>
        <v>417763.04000000004</v>
      </c>
    </row>
    <row r="51" spans="1:7" ht="17.25" customHeight="1" x14ac:dyDescent="0.25">
      <c r="A51" s="17">
        <f t="shared" si="1"/>
        <v>50</v>
      </c>
      <c r="B51" s="4" t="s">
        <v>46</v>
      </c>
      <c r="C51" s="5" t="s">
        <v>222</v>
      </c>
      <c r="D51" s="11">
        <v>1867942.92</v>
      </c>
      <c r="E51" s="39">
        <v>252968.41</v>
      </c>
      <c r="F51" s="35">
        <v>483352.81</v>
      </c>
      <c r="G51" s="59">
        <f t="shared" si="0"/>
        <v>2604264.14</v>
      </c>
    </row>
    <row r="52" spans="1:7" ht="17.25" customHeight="1" x14ac:dyDescent="0.25">
      <c r="A52" s="17">
        <f t="shared" si="1"/>
        <v>51</v>
      </c>
      <c r="B52" s="4" t="s">
        <v>47</v>
      </c>
      <c r="C52" s="5" t="s">
        <v>246</v>
      </c>
      <c r="D52" s="11">
        <v>819494.94</v>
      </c>
      <c r="E52" s="39">
        <v>71234.27</v>
      </c>
      <c r="F52" s="35">
        <v>145319.35999999999</v>
      </c>
      <c r="G52" s="59">
        <f t="shared" si="0"/>
        <v>1036048.57</v>
      </c>
    </row>
    <row r="53" spans="1:7" ht="17.25" customHeight="1" x14ac:dyDescent="0.25">
      <c r="A53" s="17">
        <f t="shared" si="1"/>
        <v>52</v>
      </c>
      <c r="B53" s="4" t="s">
        <v>48</v>
      </c>
      <c r="C53" s="5" t="s">
        <v>223</v>
      </c>
      <c r="D53" s="11">
        <v>940421.66</v>
      </c>
      <c r="E53" s="39">
        <v>101850.61</v>
      </c>
      <c r="F53" s="35">
        <v>209830.3</v>
      </c>
      <c r="G53" s="59">
        <f t="shared" si="0"/>
        <v>1252102.57</v>
      </c>
    </row>
    <row r="54" spans="1:7" ht="17.25" customHeight="1" x14ac:dyDescent="0.25">
      <c r="A54" s="17">
        <f t="shared" si="1"/>
        <v>53</v>
      </c>
      <c r="B54" s="4" t="s">
        <v>49</v>
      </c>
      <c r="C54" s="5" t="s">
        <v>186</v>
      </c>
      <c r="D54" s="11">
        <v>742470.26</v>
      </c>
      <c r="E54" s="39">
        <v>143566.09</v>
      </c>
      <c r="F54" s="35">
        <v>406819.83</v>
      </c>
      <c r="G54" s="59">
        <f t="shared" si="0"/>
        <v>1292856.18</v>
      </c>
    </row>
    <row r="55" spans="1:7" ht="17.25" customHeight="1" x14ac:dyDescent="0.25">
      <c r="A55" s="17">
        <f t="shared" si="1"/>
        <v>54</v>
      </c>
      <c r="B55" s="4" t="s">
        <v>50</v>
      </c>
      <c r="C55" s="5" t="s">
        <v>225</v>
      </c>
      <c r="D55" s="11">
        <v>1086422.8</v>
      </c>
      <c r="E55" s="39">
        <v>97326</v>
      </c>
      <c r="F55" s="35">
        <v>196271.98</v>
      </c>
      <c r="G55" s="59">
        <f t="shared" si="0"/>
        <v>1380020.78</v>
      </c>
    </row>
    <row r="56" spans="1:7" ht="17.25" customHeight="1" x14ac:dyDescent="0.25">
      <c r="A56" s="17">
        <f t="shared" si="1"/>
        <v>55</v>
      </c>
      <c r="B56" s="4" t="s">
        <v>51</v>
      </c>
      <c r="C56" s="5" t="s">
        <v>187</v>
      </c>
      <c r="D56" s="11">
        <v>401452.28</v>
      </c>
      <c r="E56" s="39">
        <v>35939.410000000003</v>
      </c>
      <c r="F56" s="35">
        <v>173917.28</v>
      </c>
      <c r="G56" s="59">
        <f t="shared" si="0"/>
        <v>611308.97000000009</v>
      </c>
    </row>
    <row r="57" spans="1:7" ht="17.25" customHeight="1" x14ac:dyDescent="0.25">
      <c r="A57" s="17">
        <f t="shared" si="1"/>
        <v>56</v>
      </c>
      <c r="B57" s="4" t="s">
        <v>52</v>
      </c>
      <c r="C57" s="5" t="s">
        <v>226</v>
      </c>
      <c r="D57" s="11">
        <v>1101298.93</v>
      </c>
      <c r="E57" s="39">
        <v>110214.32</v>
      </c>
      <c r="F57" s="35">
        <v>263269.61</v>
      </c>
      <c r="G57" s="59">
        <f t="shared" si="0"/>
        <v>1474782.8599999999</v>
      </c>
    </row>
    <row r="58" spans="1:7" ht="17.25" customHeight="1" x14ac:dyDescent="0.25">
      <c r="A58" s="17">
        <f t="shared" si="1"/>
        <v>57</v>
      </c>
      <c r="B58" s="4" t="s">
        <v>53</v>
      </c>
      <c r="C58" s="5" t="s">
        <v>188</v>
      </c>
      <c r="D58" s="11">
        <v>437509.48</v>
      </c>
      <c r="E58" s="39">
        <v>61921.95</v>
      </c>
      <c r="F58" s="35">
        <v>162545.81</v>
      </c>
      <c r="G58" s="59">
        <f t="shared" si="0"/>
        <v>661977.24</v>
      </c>
    </row>
    <row r="59" spans="1:7" ht="17.25" customHeight="1" x14ac:dyDescent="0.25">
      <c r="A59" s="17">
        <f t="shared" si="1"/>
        <v>58</v>
      </c>
      <c r="B59" s="4" t="s">
        <v>54</v>
      </c>
      <c r="C59" s="5" t="s">
        <v>227</v>
      </c>
      <c r="D59" s="11">
        <v>1323249.72</v>
      </c>
      <c r="E59" s="39">
        <v>308440.84000000003</v>
      </c>
      <c r="F59" s="35">
        <v>769315.33</v>
      </c>
      <c r="G59" s="59">
        <f t="shared" si="0"/>
        <v>2401005.89</v>
      </c>
    </row>
    <row r="60" spans="1:7" ht="17.25" customHeight="1" x14ac:dyDescent="0.25">
      <c r="A60" s="17">
        <f t="shared" si="1"/>
        <v>59</v>
      </c>
      <c r="B60" s="4" t="s">
        <v>55</v>
      </c>
      <c r="C60" s="5" t="s">
        <v>228</v>
      </c>
      <c r="D60" s="11">
        <v>710887.53</v>
      </c>
      <c r="E60" s="39">
        <v>68006.03</v>
      </c>
      <c r="F60" s="35">
        <v>216063.85</v>
      </c>
      <c r="G60" s="59">
        <f t="shared" si="0"/>
        <v>994957.41</v>
      </c>
    </row>
    <row r="61" spans="1:7" ht="17.25" customHeight="1" x14ac:dyDescent="0.25">
      <c r="A61" s="17">
        <f t="shared" si="1"/>
        <v>60</v>
      </c>
      <c r="B61" s="4" t="s">
        <v>56</v>
      </c>
      <c r="C61" s="5" t="s">
        <v>189</v>
      </c>
      <c r="D61" s="11">
        <v>411592.46</v>
      </c>
      <c r="E61" s="39">
        <v>19490.400000000001</v>
      </c>
      <c r="F61" s="35">
        <v>142117.04999999999</v>
      </c>
      <c r="G61" s="59">
        <f t="shared" si="0"/>
        <v>573199.91</v>
      </c>
    </row>
    <row r="62" spans="1:7" ht="17.25" customHeight="1" x14ac:dyDescent="0.25">
      <c r="A62" s="17">
        <f t="shared" si="1"/>
        <v>61</v>
      </c>
      <c r="B62" s="4" t="s">
        <v>57</v>
      </c>
      <c r="C62" s="5" t="s">
        <v>190</v>
      </c>
      <c r="D62" s="11">
        <v>1252820.51</v>
      </c>
      <c r="E62" s="39">
        <v>344253.38</v>
      </c>
      <c r="F62" s="35">
        <v>617019.16</v>
      </c>
      <c r="G62" s="59">
        <f t="shared" si="0"/>
        <v>2214093.0500000003</v>
      </c>
    </row>
    <row r="63" spans="1:7" ht="17.25" customHeight="1" x14ac:dyDescent="0.25">
      <c r="A63" s="17">
        <f t="shared" si="1"/>
        <v>62</v>
      </c>
      <c r="B63" s="4" t="s">
        <v>58</v>
      </c>
      <c r="C63" s="5" t="s">
        <v>229</v>
      </c>
      <c r="D63" s="11">
        <v>902156.28</v>
      </c>
      <c r="E63" s="39">
        <v>159921.03</v>
      </c>
      <c r="F63" s="35">
        <v>426488.59</v>
      </c>
      <c r="G63" s="59">
        <f t="shared" si="0"/>
        <v>1488565.9000000001</v>
      </c>
    </row>
    <row r="64" spans="1:7" ht="17.25" customHeight="1" x14ac:dyDescent="0.25">
      <c r="A64" s="17">
        <f t="shared" si="1"/>
        <v>63</v>
      </c>
      <c r="B64" s="4" t="s">
        <v>59</v>
      </c>
      <c r="C64" s="5" t="s">
        <v>191</v>
      </c>
      <c r="D64" s="11">
        <v>1657294.51</v>
      </c>
      <c r="E64" s="39">
        <v>105969.3</v>
      </c>
      <c r="F64" s="35">
        <v>557784.06000000006</v>
      </c>
      <c r="G64" s="59">
        <f t="shared" si="0"/>
        <v>2321047.87</v>
      </c>
    </row>
    <row r="65" spans="1:7" ht="17.25" customHeight="1" x14ac:dyDescent="0.25">
      <c r="A65" s="17">
        <f t="shared" si="1"/>
        <v>64</v>
      </c>
      <c r="B65" s="4" t="s">
        <v>60</v>
      </c>
      <c r="C65" s="5" t="s">
        <v>230</v>
      </c>
      <c r="D65" s="11">
        <v>838235.39</v>
      </c>
      <c r="E65" s="39">
        <v>71714.02</v>
      </c>
      <c r="F65" s="35">
        <v>196687.67</v>
      </c>
      <c r="G65" s="59">
        <f t="shared" si="0"/>
        <v>1106637.08</v>
      </c>
    </row>
    <row r="66" spans="1:7" ht="17.25" customHeight="1" x14ac:dyDescent="0.25">
      <c r="A66" s="17">
        <f t="shared" si="1"/>
        <v>65</v>
      </c>
      <c r="B66" s="4" t="s">
        <v>61</v>
      </c>
      <c r="C66" s="5" t="s">
        <v>192</v>
      </c>
      <c r="D66" s="11">
        <v>999345.1</v>
      </c>
      <c r="E66" s="39">
        <v>99352.63</v>
      </c>
      <c r="F66" s="35">
        <v>214347.24</v>
      </c>
      <c r="G66" s="59">
        <f t="shared" si="0"/>
        <v>1313044.97</v>
      </c>
    </row>
    <row r="67" spans="1:7" ht="17.25" customHeight="1" x14ac:dyDescent="0.25">
      <c r="A67" s="17">
        <f t="shared" si="1"/>
        <v>66</v>
      </c>
      <c r="B67" s="4" t="s">
        <v>62</v>
      </c>
      <c r="C67" s="5" t="s">
        <v>243</v>
      </c>
      <c r="D67" s="11">
        <v>930484.86</v>
      </c>
      <c r="E67" s="39">
        <v>128815.19</v>
      </c>
      <c r="F67" s="35">
        <v>355533.84</v>
      </c>
      <c r="G67" s="59">
        <f t="shared" ref="G67:G130" si="2">D67+E67+F67</f>
        <v>1414833.8900000001</v>
      </c>
    </row>
    <row r="68" spans="1:7" ht="17.25" customHeight="1" x14ac:dyDescent="0.25">
      <c r="A68" s="17">
        <f t="shared" ref="A68:A131" si="3">A67+1</f>
        <v>67</v>
      </c>
      <c r="B68" s="4" t="s">
        <v>63</v>
      </c>
      <c r="C68" s="5" t="s">
        <v>193</v>
      </c>
      <c r="D68" s="11">
        <v>697318.87</v>
      </c>
      <c r="E68" s="39">
        <v>54978.17</v>
      </c>
      <c r="F68" s="35">
        <v>124685.44</v>
      </c>
      <c r="G68" s="59">
        <f t="shared" si="2"/>
        <v>876982.48</v>
      </c>
    </row>
    <row r="69" spans="1:7" ht="17.25" customHeight="1" x14ac:dyDescent="0.25">
      <c r="A69" s="17">
        <f t="shared" si="3"/>
        <v>68</v>
      </c>
      <c r="B69" s="4" t="s">
        <v>64</v>
      </c>
      <c r="C69" s="5" t="s">
        <v>242</v>
      </c>
      <c r="D69" s="11">
        <v>840269.23</v>
      </c>
      <c r="E69" s="39">
        <v>94307.35</v>
      </c>
      <c r="F69" s="35">
        <v>268004.82</v>
      </c>
      <c r="G69" s="59">
        <f t="shared" si="2"/>
        <v>1202581.3999999999</v>
      </c>
    </row>
    <row r="70" spans="1:7" ht="17.25" customHeight="1" x14ac:dyDescent="0.25">
      <c r="A70" s="17">
        <f t="shared" si="3"/>
        <v>69</v>
      </c>
      <c r="B70" s="4" t="s">
        <v>65</v>
      </c>
      <c r="C70" s="5" t="s">
        <v>241</v>
      </c>
      <c r="D70" s="11">
        <v>2007726.29</v>
      </c>
      <c r="E70" s="39">
        <v>104959.75</v>
      </c>
      <c r="F70" s="35">
        <v>509859.55</v>
      </c>
      <c r="G70" s="59">
        <f t="shared" si="2"/>
        <v>2622545.59</v>
      </c>
    </row>
    <row r="71" spans="1:7" ht="17.25" customHeight="1" x14ac:dyDescent="0.25">
      <c r="A71" s="17">
        <f t="shared" si="3"/>
        <v>70</v>
      </c>
      <c r="B71" s="4" t="s">
        <v>66</v>
      </c>
      <c r="C71" s="5" t="s">
        <v>240</v>
      </c>
      <c r="D71" s="11">
        <v>1410153.08</v>
      </c>
      <c r="E71" s="39">
        <v>228474.73</v>
      </c>
      <c r="F71" s="35">
        <v>485279.95</v>
      </c>
      <c r="G71" s="59">
        <f t="shared" si="2"/>
        <v>2123907.7600000002</v>
      </c>
    </row>
    <row r="72" spans="1:7" ht="17.25" customHeight="1" x14ac:dyDescent="0.25">
      <c r="A72" s="17">
        <f t="shared" si="3"/>
        <v>71</v>
      </c>
      <c r="B72" s="4" t="s">
        <v>67</v>
      </c>
      <c r="C72" s="5" t="s">
        <v>239</v>
      </c>
      <c r="D72" s="11">
        <v>1449609.71</v>
      </c>
      <c r="E72" s="39">
        <v>187599.1</v>
      </c>
      <c r="F72" s="35">
        <v>584600.71</v>
      </c>
      <c r="G72" s="59">
        <f t="shared" si="2"/>
        <v>2221809.52</v>
      </c>
    </row>
    <row r="73" spans="1:7" ht="17.25" customHeight="1" x14ac:dyDescent="0.25">
      <c r="A73" s="17">
        <f t="shared" si="3"/>
        <v>72</v>
      </c>
      <c r="B73" s="4" t="s">
        <v>68</v>
      </c>
      <c r="C73" s="5" t="s">
        <v>238</v>
      </c>
      <c r="D73" s="11">
        <v>1919747.9</v>
      </c>
      <c r="E73" s="39">
        <v>186790.99</v>
      </c>
      <c r="F73" s="35">
        <v>583411.24</v>
      </c>
      <c r="G73" s="59">
        <f t="shared" si="2"/>
        <v>2689950.13</v>
      </c>
    </row>
    <row r="74" spans="1:7" ht="17.25" customHeight="1" x14ac:dyDescent="0.25">
      <c r="A74" s="17">
        <f t="shared" si="3"/>
        <v>73</v>
      </c>
      <c r="B74" s="4" t="s">
        <v>298</v>
      </c>
      <c r="C74" s="5" t="s">
        <v>194</v>
      </c>
      <c r="D74" s="11">
        <v>1023402.6</v>
      </c>
      <c r="E74" s="39">
        <v>53223.519999999997</v>
      </c>
      <c r="F74" s="35">
        <v>268256.46999999997</v>
      </c>
      <c r="G74" s="59">
        <f t="shared" si="2"/>
        <v>1344882.5899999999</v>
      </c>
    </row>
    <row r="75" spans="1:7" ht="17.25" customHeight="1" x14ac:dyDescent="0.25">
      <c r="A75" s="17">
        <f t="shared" si="3"/>
        <v>74</v>
      </c>
      <c r="B75" s="4" t="s">
        <v>69</v>
      </c>
      <c r="C75" s="5" t="s">
        <v>237</v>
      </c>
      <c r="D75" s="11">
        <v>885013.86</v>
      </c>
      <c r="E75" s="39">
        <v>78472.509999999995</v>
      </c>
      <c r="F75" s="35">
        <v>246583.19</v>
      </c>
      <c r="G75" s="59">
        <f t="shared" si="2"/>
        <v>1210069.56</v>
      </c>
    </row>
    <row r="76" spans="1:7" ht="17.25" customHeight="1" x14ac:dyDescent="0.25">
      <c r="A76" s="17">
        <f t="shared" si="3"/>
        <v>75</v>
      </c>
      <c r="B76" s="4" t="s">
        <v>70</v>
      </c>
      <c r="C76" s="5" t="s">
        <v>313</v>
      </c>
      <c r="D76" s="11">
        <v>2215440.15</v>
      </c>
      <c r="E76" s="39">
        <v>122357.23</v>
      </c>
      <c r="F76" s="35">
        <v>594624.82999999996</v>
      </c>
      <c r="G76" s="59">
        <f t="shared" si="2"/>
        <v>2932422.21</v>
      </c>
    </row>
    <row r="77" spans="1:7" ht="17.25" customHeight="1" x14ac:dyDescent="0.25">
      <c r="A77" s="17">
        <f t="shared" si="3"/>
        <v>76</v>
      </c>
      <c r="B77" s="4" t="s">
        <v>71</v>
      </c>
      <c r="C77" s="5" t="s">
        <v>195</v>
      </c>
      <c r="D77" s="11">
        <v>837567.12</v>
      </c>
      <c r="E77" s="39">
        <v>58631.78</v>
      </c>
      <c r="F77" s="35">
        <v>269094.93</v>
      </c>
      <c r="G77" s="59">
        <f t="shared" si="2"/>
        <v>1165293.83</v>
      </c>
    </row>
    <row r="78" spans="1:7" ht="17.25" customHeight="1" x14ac:dyDescent="0.25">
      <c r="A78" s="17">
        <f t="shared" si="3"/>
        <v>77</v>
      </c>
      <c r="B78" s="4" t="s">
        <v>72</v>
      </c>
      <c r="C78" s="5" t="s">
        <v>196</v>
      </c>
      <c r="D78" s="11">
        <v>361443.61</v>
      </c>
      <c r="E78" s="39">
        <v>45065.73</v>
      </c>
      <c r="F78" s="35">
        <v>216091.82</v>
      </c>
      <c r="G78" s="59">
        <f t="shared" si="2"/>
        <v>622601.15999999992</v>
      </c>
    </row>
    <row r="79" spans="1:7" ht="17.25" customHeight="1" x14ac:dyDescent="0.25">
      <c r="A79" s="17">
        <f t="shared" si="3"/>
        <v>78</v>
      </c>
      <c r="B79" s="4" t="s">
        <v>73</v>
      </c>
      <c r="C79" s="5" t="s">
        <v>197</v>
      </c>
      <c r="D79" s="11">
        <v>1445425.79</v>
      </c>
      <c r="E79" s="39">
        <v>220774.74</v>
      </c>
      <c r="F79" s="35">
        <v>711984.22</v>
      </c>
      <c r="G79" s="59">
        <f t="shared" si="2"/>
        <v>2378184.75</v>
      </c>
    </row>
    <row r="80" spans="1:7" ht="17.25" customHeight="1" x14ac:dyDescent="0.25">
      <c r="A80" s="17">
        <f t="shared" si="3"/>
        <v>79</v>
      </c>
      <c r="B80" s="4" t="s">
        <v>74</v>
      </c>
      <c r="C80" s="5" t="s">
        <v>198</v>
      </c>
      <c r="D80" s="11">
        <v>2593299.81</v>
      </c>
      <c r="E80" s="39">
        <v>294338.65999999997</v>
      </c>
      <c r="F80" s="35">
        <v>848643.58</v>
      </c>
      <c r="G80" s="59">
        <f t="shared" si="2"/>
        <v>3736282.0500000003</v>
      </c>
    </row>
    <row r="81" spans="1:7" ht="17.25" customHeight="1" x14ac:dyDescent="0.25">
      <c r="A81" s="17">
        <f t="shared" si="3"/>
        <v>80</v>
      </c>
      <c r="B81" s="4" t="s">
        <v>75</v>
      </c>
      <c r="C81" s="5" t="s">
        <v>199</v>
      </c>
      <c r="D81" s="11">
        <v>435824.29</v>
      </c>
      <c r="E81" s="39">
        <v>31303.25</v>
      </c>
      <c r="F81" s="35">
        <v>181436.81</v>
      </c>
      <c r="G81" s="59">
        <f t="shared" si="2"/>
        <v>648564.35</v>
      </c>
    </row>
    <row r="82" spans="1:7" ht="17.25" customHeight="1" x14ac:dyDescent="0.25">
      <c r="A82" s="17">
        <f t="shared" si="3"/>
        <v>81</v>
      </c>
      <c r="B82" s="4" t="s">
        <v>76</v>
      </c>
      <c r="C82" s="5" t="s">
        <v>200</v>
      </c>
      <c r="D82" s="11">
        <v>1299046.94</v>
      </c>
      <c r="E82" s="39">
        <v>152285.82</v>
      </c>
      <c r="F82" s="35">
        <v>434577.53</v>
      </c>
      <c r="G82" s="59">
        <f t="shared" si="2"/>
        <v>1885910.29</v>
      </c>
    </row>
    <row r="83" spans="1:7" ht="17.25" customHeight="1" x14ac:dyDescent="0.25">
      <c r="A83" s="17">
        <f t="shared" si="3"/>
        <v>82</v>
      </c>
      <c r="B83" s="4" t="s">
        <v>77</v>
      </c>
      <c r="C83" s="5" t="s">
        <v>236</v>
      </c>
      <c r="D83" s="11">
        <v>631393.18000000005</v>
      </c>
      <c r="E83" s="39">
        <v>77054.23</v>
      </c>
      <c r="F83" s="35">
        <v>295520.23</v>
      </c>
      <c r="G83" s="59">
        <f t="shared" si="2"/>
        <v>1003967.64</v>
      </c>
    </row>
    <row r="84" spans="1:7" ht="17.25" customHeight="1" x14ac:dyDescent="0.25">
      <c r="A84" s="17">
        <f t="shared" si="3"/>
        <v>83</v>
      </c>
      <c r="B84" s="4" t="s">
        <v>78</v>
      </c>
      <c r="C84" s="5" t="s">
        <v>314</v>
      </c>
      <c r="D84" s="11">
        <v>699149.33</v>
      </c>
      <c r="E84" s="39">
        <v>79397.119999999995</v>
      </c>
      <c r="F84" s="35">
        <v>186979.32</v>
      </c>
      <c r="G84" s="59">
        <f t="shared" si="2"/>
        <v>965525.77</v>
      </c>
    </row>
    <row r="85" spans="1:7" ht="17.25" customHeight="1" x14ac:dyDescent="0.25">
      <c r="A85" s="17">
        <f t="shared" si="3"/>
        <v>84</v>
      </c>
      <c r="B85" s="4" t="s">
        <v>79</v>
      </c>
      <c r="C85" s="5" t="s">
        <v>315</v>
      </c>
      <c r="D85" s="11">
        <v>876994.7</v>
      </c>
      <c r="E85" s="39">
        <v>89599.65</v>
      </c>
      <c r="F85" s="35">
        <v>424865.01</v>
      </c>
      <c r="G85" s="59">
        <f t="shared" si="2"/>
        <v>1391459.3599999999</v>
      </c>
    </row>
    <row r="86" spans="1:7" ht="17.25" customHeight="1" x14ac:dyDescent="0.25">
      <c r="A86" s="17">
        <f t="shared" si="3"/>
        <v>85</v>
      </c>
      <c r="B86" s="4" t="s">
        <v>80</v>
      </c>
      <c r="C86" s="5" t="s">
        <v>201</v>
      </c>
      <c r="D86" s="11">
        <v>1033252.23</v>
      </c>
      <c r="E86" s="39">
        <v>94613.03</v>
      </c>
      <c r="F86" s="35">
        <v>175209.29</v>
      </c>
      <c r="G86" s="59">
        <f t="shared" si="2"/>
        <v>1303074.55</v>
      </c>
    </row>
    <row r="87" spans="1:7" ht="17.25" customHeight="1" x14ac:dyDescent="0.25">
      <c r="A87" s="17">
        <f t="shared" si="3"/>
        <v>86</v>
      </c>
      <c r="B87" s="4" t="s">
        <v>81</v>
      </c>
      <c r="C87" s="5" t="s">
        <v>235</v>
      </c>
      <c r="D87" s="11">
        <v>656700.04</v>
      </c>
      <c r="E87" s="39">
        <v>47652.93</v>
      </c>
      <c r="F87" s="35">
        <v>189720.44</v>
      </c>
      <c r="G87" s="59">
        <f t="shared" si="2"/>
        <v>894073.41000000015</v>
      </c>
    </row>
    <row r="88" spans="1:7" ht="17.25" customHeight="1" x14ac:dyDescent="0.25">
      <c r="A88" s="17">
        <f t="shared" si="3"/>
        <v>87</v>
      </c>
      <c r="B88" s="4" t="s">
        <v>82</v>
      </c>
      <c r="C88" s="5" t="s">
        <v>202</v>
      </c>
      <c r="D88" s="11">
        <v>2200999.84</v>
      </c>
      <c r="E88" s="39">
        <v>140898.5</v>
      </c>
      <c r="F88" s="35">
        <v>435347.61</v>
      </c>
      <c r="G88" s="59">
        <f t="shared" si="2"/>
        <v>2777245.9499999997</v>
      </c>
    </row>
    <row r="89" spans="1:7" ht="17.25" customHeight="1" x14ac:dyDescent="0.25">
      <c r="A89" s="17">
        <f t="shared" si="3"/>
        <v>88</v>
      </c>
      <c r="B89" s="4" t="s">
        <v>83</v>
      </c>
      <c r="C89" s="5" t="s">
        <v>203</v>
      </c>
      <c r="D89" s="11">
        <v>455814.1</v>
      </c>
      <c r="E89" s="39">
        <v>36362.65</v>
      </c>
      <c r="F89" s="35">
        <v>124205.13</v>
      </c>
      <c r="G89" s="59">
        <f t="shared" si="2"/>
        <v>616381.88</v>
      </c>
    </row>
    <row r="90" spans="1:7" ht="17.25" customHeight="1" x14ac:dyDescent="0.25">
      <c r="A90" s="17">
        <f t="shared" si="3"/>
        <v>89</v>
      </c>
      <c r="B90" s="4" t="s">
        <v>84</v>
      </c>
      <c r="C90" s="5" t="s">
        <v>234</v>
      </c>
      <c r="D90" s="11">
        <v>705919.13</v>
      </c>
      <c r="E90" s="39">
        <v>49209.49</v>
      </c>
      <c r="F90" s="35">
        <v>212108.33</v>
      </c>
      <c r="G90" s="59">
        <f t="shared" si="2"/>
        <v>967236.95</v>
      </c>
    </row>
    <row r="91" spans="1:7" ht="17.25" customHeight="1" x14ac:dyDescent="0.25">
      <c r="A91" s="17">
        <f t="shared" si="3"/>
        <v>90</v>
      </c>
      <c r="B91" s="4" t="s">
        <v>85</v>
      </c>
      <c r="C91" s="5" t="s">
        <v>233</v>
      </c>
      <c r="D91" s="11">
        <v>817344.88</v>
      </c>
      <c r="E91" s="39">
        <v>65472.32</v>
      </c>
      <c r="F91" s="35">
        <v>164653.51</v>
      </c>
      <c r="G91" s="59">
        <f t="shared" si="2"/>
        <v>1047470.71</v>
      </c>
    </row>
    <row r="92" spans="1:7" ht="17.25" customHeight="1" x14ac:dyDescent="0.25">
      <c r="A92" s="17">
        <f t="shared" si="3"/>
        <v>91</v>
      </c>
      <c r="B92" s="4" t="s">
        <v>86</v>
      </c>
      <c r="C92" s="5" t="s">
        <v>316</v>
      </c>
      <c r="D92" s="11">
        <v>1078490.79</v>
      </c>
      <c r="E92" s="39">
        <v>159313.26999999999</v>
      </c>
      <c r="F92" s="35">
        <v>425084.82</v>
      </c>
      <c r="G92" s="59">
        <f t="shared" si="2"/>
        <v>1662888.8800000001</v>
      </c>
    </row>
    <row r="93" spans="1:7" ht="17.25" customHeight="1" x14ac:dyDescent="0.25">
      <c r="A93" s="17">
        <f t="shared" si="3"/>
        <v>92</v>
      </c>
      <c r="B93" s="4" t="s">
        <v>87</v>
      </c>
      <c r="C93" s="5" t="s">
        <v>204</v>
      </c>
      <c r="D93" s="11">
        <v>726373.82</v>
      </c>
      <c r="E93" s="39">
        <v>64362.84</v>
      </c>
      <c r="F93" s="35">
        <v>208908.64</v>
      </c>
      <c r="G93" s="59">
        <f t="shared" si="2"/>
        <v>999645.29999999993</v>
      </c>
    </row>
    <row r="94" spans="1:7" ht="17.25" customHeight="1" x14ac:dyDescent="0.25">
      <c r="A94" s="17">
        <f t="shared" si="3"/>
        <v>93</v>
      </c>
      <c r="B94" s="4" t="s">
        <v>88</v>
      </c>
      <c r="C94" s="5" t="s">
        <v>232</v>
      </c>
      <c r="D94" s="11">
        <v>1243290.49</v>
      </c>
      <c r="E94" s="39">
        <v>94482.86</v>
      </c>
      <c r="F94" s="35">
        <v>320173.90000000002</v>
      </c>
      <c r="G94" s="59">
        <f t="shared" si="2"/>
        <v>1657947.25</v>
      </c>
    </row>
    <row r="95" spans="1:7" ht="17.25" customHeight="1" x14ac:dyDescent="0.25">
      <c r="A95" s="17">
        <f t="shared" si="3"/>
        <v>94</v>
      </c>
      <c r="B95" s="4" t="s">
        <v>89</v>
      </c>
      <c r="C95" s="5" t="s">
        <v>231</v>
      </c>
      <c r="D95" s="11">
        <v>1042811.31</v>
      </c>
      <c r="E95" s="39">
        <v>101425.69</v>
      </c>
      <c r="F95" s="35">
        <v>182446.32</v>
      </c>
      <c r="G95" s="59">
        <f t="shared" si="2"/>
        <v>1326683.32</v>
      </c>
    </row>
    <row r="96" spans="1:7" ht="17.25" customHeight="1" x14ac:dyDescent="0.25">
      <c r="A96" s="17">
        <f t="shared" si="3"/>
        <v>95</v>
      </c>
      <c r="B96" s="4" t="s">
        <v>305</v>
      </c>
      <c r="C96" s="5" t="s">
        <v>205</v>
      </c>
      <c r="D96" s="11">
        <v>450351.77</v>
      </c>
      <c r="E96" s="39">
        <v>66244.14</v>
      </c>
      <c r="F96" s="35">
        <v>178803.92</v>
      </c>
      <c r="G96" s="59">
        <f t="shared" si="2"/>
        <v>695399.83000000007</v>
      </c>
    </row>
    <row r="97" spans="1:7" ht="17.25" customHeight="1" x14ac:dyDescent="0.25">
      <c r="A97" s="17">
        <f t="shared" si="3"/>
        <v>96</v>
      </c>
      <c r="B97" s="4" t="s">
        <v>90</v>
      </c>
      <c r="C97" s="5" t="s">
        <v>175</v>
      </c>
      <c r="D97" s="11">
        <v>1409397.65</v>
      </c>
      <c r="E97" s="39">
        <v>108704.9</v>
      </c>
      <c r="F97" s="35">
        <v>211823.53</v>
      </c>
      <c r="G97" s="59">
        <f t="shared" si="2"/>
        <v>1729926.0799999998</v>
      </c>
    </row>
    <row r="98" spans="1:7" ht="17.25" customHeight="1" x14ac:dyDescent="0.25">
      <c r="A98" s="17">
        <f t="shared" si="3"/>
        <v>97</v>
      </c>
      <c r="B98" s="4" t="s">
        <v>91</v>
      </c>
      <c r="C98" s="5" t="s">
        <v>174</v>
      </c>
      <c r="D98" s="11">
        <v>1089560.73</v>
      </c>
      <c r="E98" s="39">
        <v>49898.6</v>
      </c>
      <c r="F98" s="35">
        <v>212015.19</v>
      </c>
      <c r="G98" s="59">
        <f t="shared" si="2"/>
        <v>1351474.52</v>
      </c>
    </row>
    <row r="99" spans="1:7" ht="17.25" customHeight="1" x14ac:dyDescent="0.25">
      <c r="A99" s="17">
        <f t="shared" si="3"/>
        <v>98</v>
      </c>
      <c r="B99" s="4" t="s">
        <v>92</v>
      </c>
      <c r="C99" s="5" t="s">
        <v>173</v>
      </c>
      <c r="D99" s="11">
        <v>916102.66</v>
      </c>
      <c r="E99" s="39">
        <v>106082</v>
      </c>
      <c r="F99" s="35">
        <v>249470.45</v>
      </c>
      <c r="G99" s="59">
        <f t="shared" si="2"/>
        <v>1271655.1100000001</v>
      </c>
    </row>
    <row r="100" spans="1:7" ht="17.25" customHeight="1" x14ac:dyDescent="0.25">
      <c r="A100" s="17">
        <f t="shared" si="3"/>
        <v>99</v>
      </c>
      <c r="B100" s="4" t="s">
        <v>93</v>
      </c>
      <c r="C100" s="5" t="s">
        <v>172</v>
      </c>
      <c r="D100" s="11">
        <v>1167921.94</v>
      </c>
      <c r="E100" s="39">
        <v>107872.81</v>
      </c>
      <c r="F100" s="35">
        <v>499273.03</v>
      </c>
      <c r="G100" s="59">
        <f t="shared" si="2"/>
        <v>1775067.78</v>
      </c>
    </row>
    <row r="101" spans="1:7" ht="17.25" customHeight="1" x14ac:dyDescent="0.25">
      <c r="A101" s="17">
        <f t="shared" si="3"/>
        <v>100</v>
      </c>
      <c r="B101" s="4" t="s">
        <v>94</v>
      </c>
      <c r="C101" s="5" t="s">
        <v>171</v>
      </c>
      <c r="D101" s="11">
        <v>853750.73</v>
      </c>
      <c r="E101" s="39">
        <v>68689.47</v>
      </c>
      <c r="F101" s="35">
        <v>160778.98000000001</v>
      </c>
      <c r="G101" s="59">
        <f t="shared" si="2"/>
        <v>1083219.18</v>
      </c>
    </row>
    <row r="102" spans="1:7" ht="17.25" customHeight="1" x14ac:dyDescent="0.25">
      <c r="A102" s="17">
        <f t="shared" si="3"/>
        <v>101</v>
      </c>
      <c r="B102" s="4" t="s">
        <v>95</v>
      </c>
      <c r="C102" s="5" t="s">
        <v>170</v>
      </c>
      <c r="D102" s="11">
        <v>721812.19</v>
      </c>
      <c r="E102" s="39">
        <v>85446.3</v>
      </c>
      <c r="F102" s="35">
        <v>418222.86</v>
      </c>
      <c r="G102" s="59">
        <f t="shared" si="2"/>
        <v>1225481.3500000001</v>
      </c>
    </row>
    <row r="103" spans="1:7" ht="17.25" customHeight="1" x14ac:dyDescent="0.25">
      <c r="A103" s="17">
        <f t="shared" si="3"/>
        <v>102</v>
      </c>
      <c r="B103" s="4" t="s">
        <v>96</v>
      </c>
      <c r="C103" s="5" t="s">
        <v>169</v>
      </c>
      <c r="D103" s="11">
        <v>1941481</v>
      </c>
      <c r="E103" s="39">
        <v>258144.42</v>
      </c>
      <c r="F103" s="35">
        <v>333980.36</v>
      </c>
      <c r="G103" s="59">
        <f t="shared" si="2"/>
        <v>2533605.7799999998</v>
      </c>
    </row>
    <row r="104" spans="1:7" ht="17.25" customHeight="1" x14ac:dyDescent="0.25">
      <c r="A104" s="17">
        <f t="shared" si="3"/>
        <v>103</v>
      </c>
      <c r="B104" s="4" t="s">
        <v>97</v>
      </c>
      <c r="C104" s="5" t="s">
        <v>245</v>
      </c>
      <c r="D104" s="11">
        <v>1064282.92</v>
      </c>
      <c r="E104" s="39">
        <v>184233.31</v>
      </c>
      <c r="F104" s="35">
        <v>483084.16</v>
      </c>
      <c r="G104" s="59">
        <f t="shared" si="2"/>
        <v>1731600.39</v>
      </c>
    </row>
    <row r="105" spans="1:7" ht="17.25" customHeight="1" x14ac:dyDescent="0.25">
      <c r="A105" s="17">
        <f t="shared" si="3"/>
        <v>104</v>
      </c>
      <c r="B105" s="4" t="s">
        <v>98</v>
      </c>
      <c r="C105" s="5" t="s">
        <v>290</v>
      </c>
      <c r="D105" s="11">
        <v>730034.74</v>
      </c>
      <c r="E105" s="39">
        <v>43785.55</v>
      </c>
      <c r="F105" s="35">
        <v>200037.93</v>
      </c>
      <c r="G105" s="59">
        <f t="shared" si="2"/>
        <v>973858.22</v>
      </c>
    </row>
    <row r="106" spans="1:7" ht="17.25" customHeight="1" x14ac:dyDescent="0.25">
      <c r="A106" s="17">
        <f t="shared" si="3"/>
        <v>105</v>
      </c>
      <c r="B106" s="4" t="s">
        <v>99</v>
      </c>
      <c r="C106" s="5" t="s">
        <v>289</v>
      </c>
      <c r="D106" s="11">
        <v>2186123.7000000002</v>
      </c>
      <c r="E106" s="39">
        <v>355022.7</v>
      </c>
      <c r="F106" s="35">
        <v>619199.64</v>
      </c>
      <c r="G106" s="59">
        <f t="shared" si="2"/>
        <v>3160346.0400000005</v>
      </c>
    </row>
    <row r="107" spans="1:7" ht="17.25" customHeight="1" x14ac:dyDescent="0.25">
      <c r="A107" s="17">
        <f t="shared" si="3"/>
        <v>106</v>
      </c>
      <c r="B107" s="4" t="s">
        <v>100</v>
      </c>
      <c r="C107" s="5" t="s">
        <v>168</v>
      </c>
      <c r="D107" s="11">
        <v>636971.73</v>
      </c>
      <c r="E107" s="39">
        <v>56271.65</v>
      </c>
      <c r="F107" s="35">
        <v>132290.06</v>
      </c>
      <c r="G107" s="59">
        <f t="shared" si="2"/>
        <v>825533.43999999994</v>
      </c>
    </row>
    <row r="108" spans="1:7" ht="17.25" customHeight="1" x14ac:dyDescent="0.25">
      <c r="A108" s="17">
        <f t="shared" si="3"/>
        <v>107</v>
      </c>
      <c r="B108" s="4" t="s">
        <v>101</v>
      </c>
      <c r="C108" s="5" t="s">
        <v>167</v>
      </c>
      <c r="D108" s="11">
        <v>1024303.31</v>
      </c>
      <c r="E108" s="39">
        <v>90121.14</v>
      </c>
      <c r="F108" s="35">
        <v>172853.24</v>
      </c>
      <c r="G108" s="59">
        <f t="shared" si="2"/>
        <v>1287277.69</v>
      </c>
    </row>
    <row r="109" spans="1:7" ht="17.25" customHeight="1" x14ac:dyDescent="0.25">
      <c r="A109" s="17">
        <f t="shared" si="3"/>
        <v>108</v>
      </c>
      <c r="B109" s="4" t="s">
        <v>102</v>
      </c>
      <c r="C109" s="5" t="s">
        <v>166</v>
      </c>
      <c r="D109" s="11">
        <v>596759.68000000005</v>
      </c>
      <c r="E109" s="39">
        <v>60326.41</v>
      </c>
      <c r="F109" s="35">
        <v>156955.48000000001</v>
      </c>
      <c r="G109" s="59">
        <f t="shared" si="2"/>
        <v>814041.57000000007</v>
      </c>
    </row>
    <row r="110" spans="1:7" ht="17.25" customHeight="1" x14ac:dyDescent="0.25">
      <c r="A110" s="17">
        <f t="shared" si="3"/>
        <v>109</v>
      </c>
      <c r="B110" s="4" t="s">
        <v>103</v>
      </c>
      <c r="C110" s="5" t="s">
        <v>165</v>
      </c>
      <c r="D110" s="11">
        <v>717453.95</v>
      </c>
      <c r="E110" s="39">
        <v>64538.78</v>
      </c>
      <c r="F110" s="35">
        <v>236036.48000000001</v>
      </c>
      <c r="G110" s="59">
        <f t="shared" si="2"/>
        <v>1018029.21</v>
      </c>
    </row>
    <row r="111" spans="1:7" ht="17.25" customHeight="1" x14ac:dyDescent="0.25">
      <c r="A111" s="17">
        <f t="shared" si="3"/>
        <v>110</v>
      </c>
      <c r="B111" s="4" t="s">
        <v>104</v>
      </c>
      <c r="C111" s="5" t="s">
        <v>164</v>
      </c>
      <c r="D111" s="11">
        <v>721725.03</v>
      </c>
      <c r="E111" s="39">
        <v>90608.5</v>
      </c>
      <c r="F111" s="35">
        <v>297260.57</v>
      </c>
      <c r="G111" s="59">
        <f t="shared" si="2"/>
        <v>1109594.1000000001</v>
      </c>
    </row>
    <row r="112" spans="1:7" ht="17.25" customHeight="1" x14ac:dyDescent="0.25">
      <c r="A112" s="17">
        <f t="shared" si="3"/>
        <v>111</v>
      </c>
      <c r="B112" s="4" t="s">
        <v>105</v>
      </c>
      <c r="C112" s="5" t="s">
        <v>163</v>
      </c>
      <c r="D112" s="11">
        <v>691072.05</v>
      </c>
      <c r="E112" s="39">
        <v>55885.66</v>
      </c>
      <c r="F112" s="35">
        <v>169232.18</v>
      </c>
      <c r="G112" s="59">
        <f t="shared" si="2"/>
        <v>916189.89000000013</v>
      </c>
    </row>
    <row r="113" spans="1:7" ht="17.25" customHeight="1" x14ac:dyDescent="0.25">
      <c r="A113" s="17">
        <f t="shared" si="3"/>
        <v>112</v>
      </c>
      <c r="B113" s="4" t="s">
        <v>106</v>
      </c>
      <c r="C113" s="5" t="s">
        <v>162</v>
      </c>
      <c r="D113" s="11">
        <v>460811.55</v>
      </c>
      <c r="E113" s="39">
        <v>46682.97</v>
      </c>
      <c r="F113" s="35">
        <v>158879.54</v>
      </c>
      <c r="G113" s="59">
        <f t="shared" si="2"/>
        <v>666374.06000000006</v>
      </c>
    </row>
    <row r="114" spans="1:7" ht="17.25" customHeight="1" x14ac:dyDescent="0.25">
      <c r="A114" s="17">
        <f t="shared" si="3"/>
        <v>113</v>
      </c>
      <c r="B114" s="4" t="s">
        <v>107</v>
      </c>
      <c r="C114" s="5" t="s">
        <v>161</v>
      </c>
      <c r="D114" s="11">
        <v>1030753.51</v>
      </c>
      <c r="E114" s="39">
        <v>100526.38</v>
      </c>
      <c r="F114" s="35">
        <v>225745.5</v>
      </c>
      <c r="G114" s="59">
        <f t="shared" si="2"/>
        <v>1357025.3900000001</v>
      </c>
    </row>
    <row r="115" spans="1:7" ht="17.25" customHeight="1" x14ac:dyDescent="0.25">
      <c r="A115" s="17">
        <f t="shared" si="3"/>
        <v>114</v>
      </c>
      <c r="B115" s="4" t="s">
        <v>108</v>
      </c>
      <c r="C115" s="5" t="s">
        <v>160</v>
      </c>
      <c r="D115" s="11">
        <v>882457.03</v>
      </c>
      <c r="E115" s="39">
        <v>48584.35</v>
      </c>
      <c r="F115" s="35">
        <v>131514.84</v>
      </c>
      <c r="G115" s="59">
        <f t="shared" si="2"/>
        <v>1062556.22</v>
      </c>
    </row>
    <row r="116" spans="1:7" ht="17.25" customHeight="1" x14ac:dyDescent="0.25">
      <c r="A116" s="17">
        <f t="shared" si="3"/>
        <v>115</v>
      </c>
      <c r="B116" s="4" t="s">
        <v>109</v>
      </c>
      <c r="C116" s="5" t="s">
        <v>159</v>
      </c>
      <c r="D116" s="11">
        <v>2278954.2799999998</v>
      </c>
      <c r="E116" s="39">
        <v>167222.65</v>
      </c>
      <c r="F116" s="35">
        <v>605173.22</v>
      </c>
      <c r="G116" s="59">
        <f t="shared" si="2"/>
        <v>3051350.1499999994</v>
      </c>
    </row>
    <row r="117" spans="1:7" ht="17.25" customHeight="1" x14ac:dyDescent="0.25">
      <c r="A117" s="17">
        <f t="shared" si="3"/>
        <v>116</v>
      </c>
      <c r="B117" s="4" t="s">
        <v>110</v>
      </c>
      <c r="C117" s="5" t="s">
        <v>158</v>
      </c>
      <c r="D117" s="11">
        <v>258007.98</v>
      </c>
      <c r="E117" s="39">
        <v>37080.660000000003</v>
      </c>
      <c r="F117" s="35">
        <v>189015.38</v>
      </c>
      <c r="G117" s="59">
        <f t="shared" si="2"/>
        <v>484104.02</v>
      </c>
    </row>
    <row r="118" spans="1:7" ht="17.25" customHeight="1" x14ac:dyDescent="0.25">
      <c r="A118" s="17">
        <f t="shared" si="3"/>
        <v>117</v>
      </c>
      <c r="B118" s="4" t="s">
        <v>111</v>
      </c>
      <c r="C118" s="5" t="s">
        <v>157</v>
      </c>
      <c r="D118" s="11">
        <v>766934.53</v>
      </c>
      <c r="E118" s="39">
        <v>58702.33</v>
      </c>
      <c r="F118" s="35">
        <v>193970.06</v>
      </c>
      <c r="G118" s="59">
        <f t="shared" si="2"/>
        <v>1019606.9199999999</v>
      </c>
    </row>
    <row r="119" spans="1:7" ht="17.25" customHeight="1" x14ac:dyDescent="0.25">
      <c r="A119" s="17">
        <f t="shared" si="3"/>
        <v>118</v>
      </c>
      <c r="B119" s="4" t="s">
        <v>112</v>
      </c>
      <c r="C119" s="5" t="s">
        <v>156</v>
      </c>
      <c r="D119" s="11">
        <v>2066155.8</v>
      </c>
      <c r="E119" s="39">
        <v>195053.8</v>
      </c>
      <c r="F119" s="35">
        <v>305605.12</v>
      </c>
      <c r="G119" s="59">
        <f t="shared" si="2"/>
        <v>2566814.7200000002</v>
      </c>
    </row>
    <row r="120" spans="1:7" ht="17.25" customHeight="1" x14ac:dyDescent="0.25">
      <c r="A120" s="17">
        <f t="shared" si="3"/>
        <v>119</v>
      </c>
      <c r="B120" s="4" t="s">
        <v>300</v>
      </c>
      <c r="C120" s="5" t="s">
        <v>155</v>
      </c>
      <c r="D120" s="11">
        <v>1882237.95</v>
      </c>
      <c r="E120" s="39">
        <v>78281.570000000007</v>
      </c>
      <c r="F120" s="35">
        <v>214876.21</v>
      </c>
      <c r="G120" s="59">
        <f t="shared" si="2"/>
        <v>2175395.73</v>
      </c>
    </row>
    <row r="121" spans="1:7" ht="17.25" customHeight="1" x14ac:dyDescent="0.25">
      <c r="A121" s="17">
        <f t="shared" si="3"/>
        <v>120</v>
      </c>
      <c r="B121" s="4" t="s">
        <v>113</v>
      </c>
      <c r="C121" s="5" t="s">
        <v>154</v>
      </c>
      <c r="D121" s="11">
        <v>1736323.98</v>
      </c>
      <c r="E121" s="39">
        <v>199337.88</v>
      </c>
      <c r="F121" s="35">
        <v>683958.49</v>
      </c>
      <c r="G121" s="59">
        <f t="shared" si="2"/>
        <v>2619620.3499999996</v>
      </c>
    </row>
    <row r="122" spans="1:7" ht="17.25" customHeight="1" x14ac:dyDescent="0.25">
      <c r="A122" s="17">
        <f t="shared" si="3"/>
        <v>121</v>
      </c>
      <c r="B122" s="4" t="s">
        <v>301</v>
      </c>
      <c r="C122" s="5" t="s">
        <v>135</v>
      </c>
      <c r="D122" s="11">
        <v>812289.32</v>
      </c>
      <c r="E122" s="39">
        <v>93336.11</v>
      </c>
      <c r="F122" s="35">
        <v>107655.28</v>
      </c>
      <c r="G122" s="59">
        <f t="shared" si="2"/>
        <v>1013280.71</v>
      </c>
    </row>
    <row r="123" spans="1:7" ht="17.25" customHeight="1" x14ac:dyDescent="0.25">
      <c r="A123" s="17">
        <f t="shared" si="3"/>
        <v>122</v>
      </c>
      <c r="B123" s="4" t="s">
        <v>114</v>
      </c>
      <c r="C123" s="5" t="s">
        <v>153</v>
      </c>
      <c r="D123" s="11">
        <v>682181.24</v>
      </c>
      <c r="E123" s="39">
        <v>92701.09</v>
      </c>
      <c r="F123" s="35">
        <v>225662.11</v>
      </c>
      <c r="G123" s="59">
        <f t="shared" si="2"/>
        <v>1000544.44</v>
      </c>
    </row>
    <row r="124" spans="1:7" ht="17.25" customHeight="1" x14ac:dyDescent="0.25">
      <c r="A124" s="17">
        <f t="shared" si="3"/>
        <v>123</v>
      </c>
      <c r="B124" s="4" t="s">
        <v>115</v>
      </c>
      <c r="C124" s="5" t="s">
        <v>152</v>
      </c>
      <c r="D124" s="11">
        <v>534146.25</v>
      </c>
      <c r="E124" s="39">
        <v>42532.82</v>
      </c>
      <c r="F124" s="35">
        <v>250478.41</v>
      </c>
      <c r="G124" s="59">
        <f t="shared" si="2"/>
        <v>827157.48</v>
      </c>
    </row>
    <row r="125" spans="1:7" ht="17.25" customHeight="1" x14ac:dyDescent="0.25">
      <c r="A125" s="17">
        <f t="shared" si="3"/>
        <v>124</v>
      </c>
      <c r="B125" s="4" t="s">
        <v>116</v>
      </c>
      <c r="C125" s="5" t="s">
        <v>151</v>
      </c>
      <c r="D125" s="11">
        <v>849944.53</v>
      </c>
      <c r="E125" s="39">
        <v>169498.56</v>
      </c>
      <c r="F125" s="35">
        <v>533672.06999999995</v>
      </c>
      <c r="G125" s="59">
        <f t="shared" si="2"/>
        <v>1553115.1600000001</v>
      </c>
    </row>
    <row r="126" spans="1:7" ht="17.25" customHeight="1" x14ac:dyDescent="0.25">
      <c r="A126" s="17">
        <f t="shared" si="3"/>
        <v>125</v>
      </c>
      <c r="B126" s="4" t="s">
        <v>299</v>
      </c>
      <c r="C126" s="5" t="s">
        <v>137</v>
      </c>
      <c r="D126" s="11">
        <v>1060011.8400000001</v>
      </c>
      <c r="E126" s="39">
        <v>259441.64</v>
      </c>
      <c r="F126" s="35">
        <v>230541.57</v>
      </c>
      <c r="G126" s="59">
        <f t="shared" si="2"/>
        <v>1549995.05</v>
      </c>
    </row>
    <row r="127" spans="1:7" ht="17.25" customHeight="1" x14ac:dyDescent="0.25">
      <c r="A127" s="17">
        <f t="shared" si="3"/>
        <v>126</v>
      </c>
      <c r="B127" s="4" t="s">
        <v>117</v>
      </c>
      <c r="C127" s="5" t="s">
        <v>150</v>
      </c>
      <c r="D127" s="11">
        <v>859939.44</v>
      </c>
      <c r="E127" s="39">
        <v>106225.09</v>
      </c>
      <c r="F127" s="35">
        <v>228638.4</v>
      </c>
      <c r="G127" s="59">
        <f t="shared" si="2"/>
        <v>1194802.93</v>
      </c>
    </row>
    <row r="128" spans="1:7" ht="17.25" customHeight="1" x14ac:dyDescent="0.25">
      <c r="A128" s="17">
        <f t="shared" si="3"/>
        <v>127</v>
      </c>
      <c r="B128" s="4" t="s">
        <v>118</v>
      </c>
      <c r="C128" s="5" t="s">
        <v>149</v>
      </c>
      <c r="D128" s="11">
        <v>1354251.35</v>
      </c>
      <c r="E128" s="39">
        <v>60418.22</v>
      </c>
      <c r="F128" s="35">
        <v>201172.32</v>
      </c>
      <c r="G128" s="59">
        <f t="shared" si="2"/>
        <v>1615841.8900000001</v>
      </c>
    </row>
    <row r="129" spans="1:7" ht="17.25" customHeight="1" x14ac:dyDescent="0.25">
      <c r="A129" s="17">
        <f t="shared" si="3"/>
        <v>128</v>
      </c>
      <c r="B129" s="4" t="s">
        <v>119</v>
      </c>
      <c r="C129" s="5" t="s">
        <v>148</v>
      </c>
      <c r="D129" s="11">
        <v>479668.22</v>
      </c>
      <c r="E129" s="39">
        <v>125522.6</v>
      </c>
      <c r="F129" s="35">
        <v>480068.37</v>
      </c>
      <c r="G129" s="59">
        <f t="shared" si="2"/>
        <v>1085259.19</v>
      </c>
    </row>
    <row r="130" spans="1:7" ht="17.25" customHeight="1" x14ac:dyDescent="0.25">
      <c r="A130" s="17">
        <f t="shared" si="3"/>
        <v>129</v>
      </c>
      <c r="B130" s="4" t="s">
        <v>120</v>
      </c>
      <c r="C130" s="5" t="s">
        <v>147</v>
      </c>
      <c r="D130" s="11">
        <v>683575.87</v>
      </c>
      <c r="E130" s="39">
        <v>84752.83</v>
      </c>
      <c r="F130" s="35">
        <v>154046.07999999999</v>
      </c>
      <c r="G130" s="59">
        <f t="shared" si="2"/>
        <v>922374.77999999991</v>
      </c>
    </row>
    <row r="131" spans="1:7" ht="17.25" customHeight="1" x14ac:dyDescent="0.25">
      <c r="A131" s="17">
        <f t="shared" si="3"/>
        <v>130</v>
      </c>
      <c r="B131" s="4" t="s">
        <v>121</v>
      </c>
      <c r="C131" s="5" t="s">
        <v>146</v>
      </c>
      <c r="D131" s="11">
        <v>467930.01</v>
      </c>
      <c r="E131" s="39">
        <v>36246.769999999997</v>
      </c>
      <c r="F131" s="35">
        <v>153725.75</v>
      </c>
      <c r="G131" s="59">
        <f t="shared" ref="G131:G132" si="4">D131+E131+F131</f>
        <v>657902.53</v>
      </c>
    </row>
    <row r="132" spans="1:7" ht="17.25" customHeight="1" thickBot="1" x14ac:dyDescent="0.3">
      <c r="A132" s="19">
        <f t="shared" ref="A132" si="5">A131+1</f>
        <v>131</v>
      </c>
      <c r="B132" s="7" t="s">
        <v>122</v>
      </c>
      <c r="C132" s="8" t="s">
        <v>145</v>
      </c>
      <c r="D132" s="12">
        <v>4724248.16</v>
      </c>
      <c r="E132" s="40">
        <v>412342.74</v>
      </c>
      <c r="F132" s="36">
        <v>956947.19</v>
      </c>
      <c r="G132" s="59">
        <f t="shared" si="4"/>
        <v>6093538.0899999999</v>
      </c>
    </row>
    <row r="133" spans="1:7" ht="17.25" customHeight="1" thickBot="1" x14ac:dyDescent="0.3">
      <c r="A133" s="22"/>
      <c r="B133" s="23"/>
      <c r="C133" s="23"/>
      <c r="D133" s="24">
        <f>SUM(D2:D132)</f>
        <v>145811496.13000003</v>
      </c>
      <c r="E133" s="37">
        <f>SUM(E2:E132)</f>
        <v>15243443.380000006</v>
      </c>
      <c r="F133" s="37">
        <f>SUM(F2:F132)</f>
        <v>40571624.599999994</v>
      </c>
      <c r="G133" s="51">
        <f>SUM(G2:G132)</f>
        <v>201626564.10999998</v>
      </c>
    </row>
    <row r="134" spans="1:7" ht="17.25" customHeight="1" x14ac:dyDescent="0.25">
      <c r="A134" s="20">
        <v>1</v>
      </c>
      <c r="B134" s="3" t="s">
        <v>247</v>
      </c>
      <c r="C134" s="3" t="s">
        <v>266</v>
      </c>
      <c r="D134" s="13">
        <v>258124.2</v>
      </c>
      <c r="E134" s="41">
        <v>41548.75</v>
      </c>
      <c r="F134" s="42">
        <v>133604.95000000001</v>
      </c>
      <c r="G134" s="59">
        <f>D134+E134+F134</f>
        <v>433277.9</v>
      </c>
    </row>
    <row r="135" spans="1:7" ht="17.25" customHeight="1" x14ac:dyDescent="0.25">
      <c r="A135" s="20">
        <f>A134+1</f>
        <v>2</v>
      </c>
      <c r="B135" s="3" t="s">
        <v>248</v>
      </c>
      <c r="C135" s="6" t="s">
        <v>267</v>
      </c>
      <c r="D135" s="13">
        <v>895502.7</v>
      </c>
      <c r="E135" s="41">
        <v>58663.22</v>
      </c>
      <c r="F135" s="42">
        <v>57981.64</v>
      </c>
      <c r="G135" s="59">
        <f t="shared" ref="G135:G152" si="6">D135+E135+F135</f>
        <v>1012147.5599999999</v>
      </c>
    </row>
    <row r="136" spans="1:7" ht="17.25" customHeight="1" x14ac:dyDescent="0.25">
      <c r="A136" s="20">
        <f t="shared" ref="A136:A150" si="7">A135+1</f>
        <v>3</v>
      </c>
      <c r="B136" s="6" t="s">
        <v>291</v>
      </c>
      <c r="C136" s="4" t="s">
        <v>293</v>
      </c>
      <c r="D136" s="14">
        <v>223287.31</v>
      </c>
      <c r="E136" s="43">
        <v>22420.82</v>
      </c>
      <c r="F136" s="44">
        <v>38829.279999999999</v>
      </c>
      <c r="G136" s="59">
        <f t="shared" si="6"/>
        <v>284537.41000000003</v>
      </c>
    </row>
    <row r="137" spans="1:7" ht="17.25" customHeight="1" x14ac:dyDescent="0.25">
      <c r="A137" s="20">
        <f t="shared" si="7"/>
        <v>4</v>
      </c>
      <c r="B137" s="6" t="s">
        <v>297</v>
      </c>
      <c r="C137" s="6" t="s">
        <v>309</v>
      </c>
      <c r="D137" s="14">
        <v>127841.79</v>
      </c>
      <c r="E137" s="43">
        <v>230541.57</v>
      </c>
      <c r="F137" s="44">
        <v>259441.64</v>
      </c>
      <c r="G137" s="59">
        <f t="shared" si="6"/>
        <v>617825</v>
      </c>
    </row>
    <row r="138" spans="1:7" ht="17.25" customHeight="1" x14ac:dyDescent="0.25">
      <c r="A138" s="20">
        <f t="shared" si="7"/>
        <v>5</v>
      </c>
      <c r="B138" s="6" t="s">
        <v>249</v>
      </c>
      <c r="C138" s="6" t="s">
        <v>268</v>
      </c>
      <c r="D138" s="14">
        <v>54390.87</v>
      </c>
      <c r="E138" s="43">
        <v>4571.3900000000003</v>
      </c>
      <c r="F138" s="44">
        <v>18316.240000000002</v>
      </c>
      <c r="G138" s="59">
        <f t="shared" si="6"/>
        <v>77278.5</v>
      </c>
    </row>
    <row r="139" spans="1:7" ht="17.25" customHeight="1" x14ac:dyDescent="0.25">
      <c r="A139" s="20">
        <f t="shared" si="7"/>
        <v>6</v>
      </c>
      <c r="B139" s="6" t="s">
        <v>250</v>
      </c>
      <c r="C139" s="6" t="s">
        <v>261</v>
      </c>
      <c r="D139" s="14">
        <v>385995.05</v>
      </c>
      <c r="E139" s="45">
        <v>55457.54</v>
      </c>
      <c r="F139" s="46">
        <v>157097.56</v>
      </c>
      <c r="G139" s="59">
        <f t="shared" si="6"/>
        <v>598550.14999999991</v>
      </c>
    </row>
    <row r="140" spans="1:7" ht="17.25" customHeight="1" x14ac:dyDescent="0.25">
      <c r="A140" s="20">
        <f t="shared" si="7"/>
        <v>7</v>
      </c>
      <c r="B140" s="5" t="s">
        <v>251</v>
      </c>
      <c r="C140" s="5" t="s">
        <v>262</v>
      </c>
      <c r="D140" s="11">
        <v>151754.01999999999</v>
      </c>
      <c r="E140" s="43">
        <v>30591.74</v>
      </c>
      <c r="F140" s="44">
        <v>54326.75</v>
      </c>
      <c r="G140" s="60">
        <f t="shared" si="6"/>
        <v>236672.50999999998</v>
      </c>
    </row>
    <row r="141" spans="1:7" ht="17.25" customHeight="1" x14ac:dyDescent="0.25">
      <c r="A141" s="20">
        <f t="shared" si="7"/>
        <v>8</v>
      </c>
      <c r="B141" s="6" t="s">
        <v>252</v>
      </c>
      <c r="C141" s="6" t="s">
        <v>274</v>
      </c>
      <c r="D141" s="14">
        <v>81121.429999999993</v>
      </c>
      <c r="E141" s="43">
        <v>24761.919999999998</v>
      </c>
      <c r="F141" s="44">
        <v>83378.94</v>
      </c>
      <c r="G141" s="59">
        <f t="shared" si="6"/>
        <v>189262.28999999998</v>
      </c>
    </row>
    <row r="142" spans="1:7" ht="17.25" customHeight="1" x14ac:dyDescent="0.25">
      <c r="A142" s="20">
        <f t="shared" si="7"/>
        <v>9</v>
      </c>
      <c r="B142" s="6" t="s">
        <v>253</v>
      </c>
      <c r="C142" s="6" t="s">
        <v>269</v>
      </c>
      <c r="D142" s="14">
        <v>203384.67</v>
      </c>
      <c r="E142" s="43">
        <v>12342.67</v>
      </c>
      <c r="F142" s="44">
        <v>135494.74</v>
      </c>
      <c r="G142" s="59">
        <f t="shared" si="6"/>
        <v>351222.08</v>
      </c>
    </row>
    <row r="143" spans="1:7" ht="17.25" customHeight="1" x14ac:dyDescent="0.25">
      <c r="A143" s="20">
        <f t="shared" si="7"/>
        <v>10</v>
      </c>
      <c r="B143" s="6" t="s">
        <v>254</v>
      </c>
      <c r="C143" s="6" t="s">
        <v>270</v>
      </c>
      <c r="D143" s="14">
        <v>755922.71</v>
      </c>
      <c r="E143" s="43">
        <v>57463.38</v>
      </c>
      <c r="F143" s="44">
        <v>180713.56</v>
      </c>
      <c r="G143" s="59">
        <f t="shared" si="6"/>
        <v>994099.64999999991</v>
      </c>
    </row>
    <row r="144" spans="1:7" ht="17.25" customHeight="1" x14ac:dyDescent="0.25">
      <c r="A144" s="20">
        <f t="shared" si="7"/>
        <v>11</v>
      </c>
      <c r="B144" s="6" t="s">
        <v>288</v>
      </c>
      <c r="C144" s="6" t="s">
        <v>271</v>
      </c>
      <c r="D144" s="14">
        <v>766585.87</v>
      </c>
      <c r="E144" s="43">
        <v>60496.4</v>
      </c>
      <c r="F144" s="44">
        <v>118881.09</v>
      </c>
      <c r="G144" s="59">
        <f t="shared" si="6"/>
        <v>945963.36</v>
      </c>
    </row>
    <row r="145" spans="1:7" ht="17.25" customHeight="1" x14ac:dyDescent="0.25">
      <c r="A145" s="20">
        <f t="shared" si="7"/>
        <v>12</v>
      </c>
      <c r="B145" s="6" t="s">
        <v>255</v>
      </c>
      <c r="C145" s="6" t="s">
        <v>263</v>
      </c>
      <c r="D145" s="14">
        <v>116888.08</v>
      </c>
      <c r="E145" s="43">
        <v>9410.0400000000009</v>
      </c>
      <c r="F145" s="44">
        <v>71480.22</v>
      </c>
      <c r="G145" s="59">
        <f t="shared" si="6"/>
        <v>197778.34</v>
      </c>
    </row>
    <row r="146" spans="1:7" ht="17.25" customHeight="1" x14ac:dyDescent="0.25">
      <c r="A146" s="20">
        <f t="shared" si="7"/>
        <v>13</v>
      </c>
      <c r="B146" s="6" t="s">
        <v>287</v>
      </c>
      <c r="C146" s="6" t="s">
        <v>264</v>
      </c>
      <c r="D146" s="14">
        <v>475949.18</v>
      </c>
      <c r="E146" s="43">
        <v>29170.57</v>
      </c>
      <c r="F146" s="44">
        <v>27776.04</v>
      </c>
      <c r="G146" s="59">
        <f t="shared" si="6"/>
        <v>532895.79</v>
      </c>
    </row>
    <row r="147" spans="1:7" ht="17.25" customHeight="1" x14ac:dyDescent="0.25">
      <c r="A147" s="20">
        <f t="shared" si="7"/>
        <v>14</v>
      </c>
      <c r="B147" s="5" t="s">
        <v>256</v>
      </c>
      <c r="C147" s="5" t="s">
        <v>275</v>
      </c>
      <c r="D147" s="11">
        <v>91377.83</v>
      </c>
      <c r="E147" s="43">
        <v>6981.23</v>
      </c>
      <c r="F147" s="44">
        <v>78870.62</v>
      </c>
      <c r="G147" s="61">
        <f t="shared" si="6"/>
        <v>177229.68</v>
      </c>
    </row>
    <row r="148" spans="1:7" ht="17.25" customHeight="1" x14ac:dyDescent="0.25">
      <c r="A148" s="20">
        <f t="shared" si="7"/>
        <v>15</v>
      </c>
      <c r="B148" s="5" t="s">
        <v>257</v>
      </c>
      <c r="C148" s="5" t="s">
        <v>276</v>
      </c>
      <c r="D148" s="11">
        <v>120055.06</v>
      </c>
      <c r="E148" s="43">
        <v>12069.04</v>
      </c>
      <c r="F148" s="44">
        <v>60138.76</v>
      </c>
      <c r="G148" s="60">
        <f t="shared" si="6"/>
        <v>192262.86000000002</v>
      </c>
    </row>
    <row r="149" spans="1:7" ht="17.25" customHeight="1" x14ac:dyDescent="0.25">
      <c r="A149" s="20">
        <f t="shared" si="7"/>
        <v>16</v>
      </c>
      <c r="B149" s="3" t="s">
        <v>258</v>
      </c>
      <c r="C149" s="3" t="s">
        <v>265</v>
      </c>
      <c r="D149" s="13">
        <v>182668.49</v>
      </c>
      <c r="E149" s="41">
        <v>11414.6</v>
      </c>
      <c r="F149" s="42">
        <v>86798.35</v>
      </c>
      <c r="G149" s="59">
        <f t="shared" si="6"/>
        <v>280881.44</v>
      </c>
    </row>
    <row r="150" spans="1:7" ht="17.25" customHeight="1" x14ac:dyDescent="0.25">
      <c r="A150" s="20">
        <f t="shared" si="7"/>
        <v>17</v>
      </c>
      <c r="B150" s="6" t="s">
        <v>259</v>
      </c>
      <c r="C150" s="6" t="s">
        <v>310</v>
      </c>
      <c r="D150" s="14">
        <v>205592.85</v>
      </c>
      <c r="E150" s="43">
        <v>20758.599999999999</v>
      </c>
      <c r="F150" s="44">
        <v>78630.48</v>
      </c>
      <c r="G150" s="59">
        <f t="shared" si="6"/>
        <v>304981.93</v>
      </c>
    </row>
    <row r="151" spans="1:7" ht="17.25" customHeight="1" x14ac:dyDescent="0.25">
      <c r="A151" s="20">
        <f>A150+1</f>
        <v>18</v>
      </c>
      <c r="B151" s="9" t="s">
        <v>292</v>
      </c>
      <c r="C151" s="6" t="s">
        <v>294</v>
      </c>
      <c r="D151" s="15">
        <v>203762.38</v>
      </c>
      <c r="E151" s="45">
        <v>49903.8</v>
      </c>
      <c r="F151" s="46">
        <v>25309.53</v>
      </c>
      <c r="G151" s="59">
        <f t="shared" si="6"/>
        <v>278975.70999999996</v>
      </c>
    </row>
    <row r="152" spans="1:7" ht="17.25" customHeight="1" thickBot="1" x14ac:dyDescent="0.3">
      <c r="A152" s="20">
        <f>A151+1</f>
        <v>19</v>
      </c>
      <c r="B152" s="9" t="s">
        <v>260</v>
      </c>
      <c r="C152" s="9" t="s">
        <v>311</v>
      </c>
      <c r="D152" s="15">
        <v>371903.4</v>
      </c>
      <c r="E152" s="45">
        <v>23753.07</v>
      </c>
      <c r="F152" s="46">
        <v>134212.79999999999</v>
      </c>
      <c r="G152" s="59">
        <f t="shared" si="6"/>
        <v>529869.27</v>
      </c>
    </row>
    <row r="153" spans="1:7" ht="17.25" customHeight="1" thickBot="1" x14ac:dyDescent="0.3">
      <c r="A153" s="25"/>
      <c r="B153" s="26"/>
      <c r="C153" s="23"/>
      <c r="D153" s="24">
        <f>SUM(D134:D152)</f>
        <v>5672107.8899999997</v>
      </c>
      <c r="E153" s="24">
        <f>SUM(E134:E152)</f>
        <v>762320.34999999986</v>
      </c>
      <c r="F153" s="24">
        <f>SUM(F134:F152)</f>
        <v>1801283.1900000002</v>
      </c>
      <c r="G153" s="51">
        <f>SUM(G134:G152)</f>
        <v>8235711.4299999997</v>
      </c>
    </row>
    <row r="154" spans="1:7" ht="17.25" customHeight="1" x14ac:dyDescent="0.25">
      <c r="A154" s="20">
        <v>1</v>
      </c>
      <c r="B154" s="3" t="s">
        <v>317</v>
      </c>
      <c r="C154" s="3" t="s">
        <v>272</v>
      </c>
      <c r="D154" s="13">
        <v>4289945.22</v>
      </c>
      <c r="E154" s="41">
        <f>1305759.08+5759.64</f>
        <v>1311518.72</v>
      </c>
      <c r="F154" s="47">
        <f>689319.66+9639354.3</f>
        <v>10328673.960000001</v>
      </c>
      <c r="G154" s="59">
        <f>D154+E154+F154</f>
        <v>15930137.9</v>
      </c>
    </row>
    <row r="155" spans="1:7" ht="17.25" customHeight="1" x14ac:dyDescent="0.25">
      <c r="A155" s="18">
        <f>A154+1</f>
        <v>2</v>
      </c>
      <c r="B155" s="6" t="s">
        <v>278</v>
      </c>
      <c r="C155" s="6" t="s">
        <v>295</v>
      </c>
      <c r="D155" s="14">
        <v>600653.04</v>
      </c>
      <c r="E155" s="43">
        <v>136589.68</v>
      </c>
      <c r="F155" s="48">
        <v>100094.85</v>
      </c>
      <c r="G155" s="59">
        <f t="shared" ref="G155:G160" si="8">D155+E155+F155</f>
        <v>837337.57</v>
      </c>
    </row>
    <row r="156" spans="1:7" ht="31.5" customHeight="1" x14ac:dyDescent="0.25">
      <c r="A156" s="18">
        <f>A155+1</f>
        <v>3</v>
      </c>
      <c r="B156" s="6" t="s">
        <v>306</v>
      </c>
      <c r="C156" s="6" t="s">
        <v>325</v>
      </c>
      <c r="D156" s="14">
        <v>8653959.5800000001</v>
      </c>
      <c r="E156" s="43">
        <v>640802.91</v>
      </c>
      <c r="F156" s="48">
        <v>5886935.4100000001</v>
      </c>
      <c r="G156" s="59">
        <f t="shared" si="8"/>
        <v>15181697.9</v>
      </c>
    </row>
    <row r="157" spans="1:7" ht="29.25" customHeight="1" x14ac:dyDescent="0.25">
      <c r="A157" s="18">
        <f t="shared" ref="A157:A160" si="9">A156+1</f>
        <v>4</v>
      </c>
      <c r="B157" s="6" t="s">
        <v>307</v>
      </c>
      <c r="C157" s="6" t="s">
        <v>308</v>
      </c>
      <c r="D157" s="14">
        <v>20132205.850000001</v>
      </c>
      <c r="E157" s="43">
        <v>2327514.35</v>
      </c>
      <c r="F157" s="48">
        <v>9656859.7899999991</v>
      </c>
      <c r="G157" s="59">
        <f t="shared" si="8"/>
        <v>32116579.990000002</v>
      </c>
    </row>
    <row r="158" spans="1:7" ht="31.5" customHeight="1" x14ac:dyDescent="0.25">
      <c r="A158" s="18">
        <f t="shared" si="9"/>
        <v>5</v>
      </c>
      <c r="B158" s="6" t="s">
        <v>318</v>
      </c>
      <c r="C158" s="6" t="s">
        <v>319</v>
      </c>
      <c r="D158" s="14">
        <v>15000000</v>
      </c>
      <c r="E158" s="43">
        <v>300000</v>
      </c>
      <c r="F158" s="48">
        <v>600000</v>
      </c>
      <c r="G158" s="59">
        <f t="shared" si="8"/>
        <v>15900000</v>
      </c>
    </row>
    <row r="159" spans="1:7" ht="17.25" customHeight="1" x14ac:dyDescent="0.25">
      <c r="A159" s="18">
        <f t="shared" si="9"/>
        <v>6</v>
      </c>
      <c r="B159" s="6" t="s">
        <v>296</v>
      </c>
      <c r="C159" s="6" t="s">
        <v>273</v>
      </c>
      <c r="D159" s="14">
        <v>1016923.35</v>
      </c>
      <c r="E159" s="43">
        <v>0</v>
      </c>
      <c r="F159" s="48">
        <v>0</v>
      </c>
      <c r="G159" s="59">
        <f t="shared" si="8"/>
        <v>1016923.35</v>
      </c>
    </row>
    <row r="160" spans="1:7" ht="17.25" customHeight="1" thickBot="1" x14ac:dyDescent="0.3">
      <c r="A160" s="21">
        <f t="shared" si="9"/>
        <v>7</v>
      </c>
      <c r="B160" s="9" t="s">
        <v>279</v>
      </c>
      <c r="C160" s="9" t="s">
        <v>277</v>
      </c>
      <c r="D160" s="15">
        <v>0</v>
      </c>
      <c r="E160" s="45">
        <v>74850.84</v>
      </c>
      <c r="F160" s="49">
        <v>12621905.140000001</v>
      </c>
      <c r="G160" s="59">
        <f t="shared" si="8"/>
        <v>12696755.98</v>
      </c>
    </row>
    <row r="161" spans="1:7" ht="17.25" customHeight="1" thickBot="1" x14ac:dyDescent="0.3">
      <c r="A161" s="22"/>
      <c r="B161" s="23"/>
      <c r="C161" s="23"/>
      <c r="D161" s="24">
        <f>SUM(D154:D160)</f>
        <v>49693687.039999999</v>
      </c>
      <c r="E161" s="24">
        <f t="shared" ref="E161:F161" si="10">SUM(E154:E160)</f>
        <v>4791276.5</v>
      </c>
      <c r="F161" s="24">
        <f t="shared" si="10"/>
        <v>39194469.149999999</v>
      </c>
      <c r="G161" s="51">
        <f>SUM(G154:G160)</f>
        <v>93679432.689999998</v>
      </c>
    </row>
    <row r="162" spans="1:7" ht="17.25" customHeight="1" thickBot="1" x14ac:dyDescent="0.3"/>
    <row r="163" spans="1:7" ht="17.25" customHeight="1" thickBot="1" x14ac:dyDescent="0.3">
      <c r="A163" s="52">
        <f>A132+A152+A160</f>
        <v>157</v>
      </c>
      <c r="B163" s="53"/>
      <c r="C163" s="53"/>
      <c r="D163" s="50">
        <f>D133+D153+D161</f>
        <v>201177291.06</v>
      </c>
      <c r="E163" s="50">
        <f>E133+E153+E161</f>
        <v>20797040.230000004</v>
      </c>
      <c r="F163" s="50">
        <f>F133+F153+F161</f>
        <v>81567376.939999998</v>
      </c>
      <c r="G163" s="50">
        <f>G133+G153+G161</f>
        <v>303541708.23000002</v>
      </c>
    </row>
    <row r="165" spans="1:7" ht="17.25" customHeight="1" x14ac:dyDescent="0.25">
      <c r="C165" s="56" t="s">
        <v>320</v>
      </c>
      <c r="D165" s="57">
        <v>157</v>
      </c>
    </row>
    <row r="166" spans="1:7" ht="17.25" customHeight="1" x14ac:dyDescent="0.25">
      <c r="C166" s="54" t="s">
        <v>321</v>
      </c>
      <c r="D166" s="55">
        <v>201177291.06</v>
      </c>
    </row>
    <row r="167" spans="1:7" ht="17.25" customHeight="1" x14ac:dyDescent="0.25">
      <c r="C167" s="54" t="s">
        <v>322</v>
      </c>
      <c r="D167" s="55">
        <v>20797040.23</v>
      </c>
    </row>
    <row r="168" spans="1:7" ht="17.25" customHeight="1" x14ac:dyDescent="0.25">
      <c r="C168" s="54" t="s">
        <v>323</v>
      </c>
      <c r="D168" s="55">
        <v>81567376.939999998</v>
      </c>
    </row>
    <row r="169" spans="1:7" ht="17.25" customHeight="1" x14ac:dyDescent="0.25">
      <c r="C169" s="56" t="s">
        <v>324</v>
      </c>
      <c r="D169" s="58">
        <f>D166+D167+D168</f>
        <v>303541708.23000002</v>
      </c>
    </row>
  </sheetData>
  <sortState ref="B135:D156">
    <sortCondition ref="B135:B156"/>
  </sortState>
  <printOptions horizontalCentered="1"/>
  <pageMargins left="0.19" right="0.39370078740157483" top="0.78740157480314965" bottom="0.78740157480314965" header="0.31496062992125984" footer="0.31496062992125984"/>
  <pageSetup paperSize="9" scale="60" fitToHeight="10" orientation="landscape" verticalDpi="599" r:id="rId1"/>
  <ignoredErrors>
    <ignoredError sqref="G133 G1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Alberto Sacht</dc:creator>
  <cp:lastModifiedBy>Rogerio Alberto Sacht</cp:lastModifiedBy>
  <cp:lastPrinted>2022-02-11T16:23:54Z</cp:lastPrinted>
  <dcterms:created xsi:type="dcterms:W3CDTF">2021-03-12T17:43:00Z</dcterms:created>
  <dcterms:modified xsi:type="dcterms:W3CDTF">2022-02-11T20:22:39Z</dcterms:modified>
</cp:coreProperties>
</file>